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平成31年度\2.財務\A.総括\1.財政調査\020225_【〆39】平成３０年度財政状況資料集の作成及び提出について（依頼）\2_町提出\"/>
    </mc:Choice>
  </mc:AlternateContent>
  <bookViews>
    <workbookView xWindow="0" yWindow="0" windowWidth="20490" windowHeight="7530"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<sst xmlns="http://schemas.openxmlformats.org/spreadsheetml/2006/main" count="1091" uniqueCount="601">
  <si>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</si>
  <si>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</si>
  <si>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</si>
  <si>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</si>
  <si>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</si>
  <si>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</si>
  <si>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</si>
  <si>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</si>
  <si>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</si>
  <si>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</si>
  <si>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</si>
  <si>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</si>
  <si>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</si>
  <si>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</si>
  <si>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</si>
  <si>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</si>
  <si>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</si>
  <si>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</si>
  <si>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</si>
  <si>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</si>
  <si>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</si>
  <si>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</si>
  <si>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</si>
  <si>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</si>
  <si>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</si>
  <si>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</si>
  <si>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</si>
  <si>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</si>
  <si>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</si>
  <si>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</si>
  <si>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</si>
  <si>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</si>
  <si>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</si>
  <si>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</si>
  <si>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</si>
  <si>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</si>
  <si>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</si>
  <si>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</si>
  <si>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</si>
  <si>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</si>
  <si>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</si>
  <si>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</si>
  <si>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</si>
  <si>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</si>
  <si>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</si>
  <si>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</si>
  <si>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</si>
  <si>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</si>
  <si>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</si>
  <si>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</si>
  <si>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</si>
  <si>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</si>
  <si>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</si>
  <si>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</si>
  <si>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</si>
  <si>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</si>
  <si>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</si>
  <si>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</si>
  <si>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</si>
  <si>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</si>
  <si>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</si>
  <si>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</si>
  <si>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</si>
  <si>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</si>
  <si>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</si>
  <si>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</si>
  <si>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</si>
  <si>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</si>
  <si>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</si>
  <si>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</si>
  <si>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</si>
  <si>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</si>
  <si>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</si>
  <si>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</si>
  <si>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</si>
  <si>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</si>
  <si>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</si>
  <si>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</si>
  <si>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</si>
  <si>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</si>
  <si>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</si>
  <si>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</si>
  <si>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</si>
  <si>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</si>
  <si>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</si>
  <si>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</si>
  <si>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</si>
  <si>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</si>
  <si>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</si>
  <si>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</si>
  <si>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</si>
  <si>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</si>
  <si>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</si>
  <si>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</si>
  <si>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</si>
  <si>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</si>
  <si>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</si>
  <si>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</si>
  <si>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</si>
  <si>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</si>
  <si>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</si>
  <si>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</si>
  <si>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</si>
  <si>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</si>
  <si>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</si>
  <si>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</si>
  <si>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</si>
  <si>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</si>
  <si>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</si>
  <si>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</si>
  <si>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</si>
  <si>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</si>
  <si>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</si>
  <si>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</si>
  <si>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</si>
  <si>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</si>
  <si>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</si>
  <si>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</si>
  <si>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</si>
  <si>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</si>
  <si>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</si>
  <si>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</si>
  <si>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</si>
  <si>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</si>
  <si>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</si>
  <si>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</si>
  <si>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</si>
  <si>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</si>
  <si>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</si>
  <si>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</si>
  <si>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</si>
  <si>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</si>
  <si>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</si>
  <si>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</si>
  <si>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</si>
  <si>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</si>
  <si>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</si>
  <si>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</si>
  <si>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</si>
  <si>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</si>
  <si>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</si>
  <si>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</si>
  <si>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</si>
  <si>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</si>
  <si>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</si>
  <si>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</si>
  <si>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</si>
  <si>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</si>
  <si>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</si>
  <si>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</si>
  <si>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</si>
  <si>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</si>
  <si>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</si>
  <si>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</si>
  <si>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</si>
  <si>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</si>
  <si>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</si>
  <si>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</si>
  <si>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</si>
  <si>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</si>
  <si>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</si>
  <si>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</si>
  <si>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</si>
  <si>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</si>
  <si>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</si>
  <si>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</si>
  <si>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</si>
  <si>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</si>
  <si>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</si>
  <si>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</si>
  <si>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</si>
  <si>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</si>
  <si>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</si>
  <si>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</si>
  <si>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</si>
  <si>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</si>
  <si>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</si>
  <si>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</si>
  <si>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</si>
  <si>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</si>
  <si>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</si>
  <si>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</si>
  <si>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</si>
  <si>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</si>
  <si>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</si>
  <si>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</si>
  <si>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</si>
  <si>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</si>
  <si>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</si>
  <si>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</si>
  <si>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</si>
  <si>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</si>
  <si>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</si>
  <si>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</si>
  <si>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</si>
  <si>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</si>
  <si>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</si>
  <si>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</si>
  <si>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</si>
  <si>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</si>
  <si>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</si>
  <si>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</si>
  <si>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</si>
  <si>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</si>
  <si>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</si>
  <si>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</si>
  <si>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</si>
  <si>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</si>
  <si>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</si>
  <si>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</si>
  <si>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</si>
  <si>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</si>
  <si>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</si>
  <si>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</si>
  <si>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</si>
  <si>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</si>
  <si>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福島県小野町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</si>
  <si>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</si>
  <si>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</si>
  <si>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</si>
  <si>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</si>
  <si>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</si>
  <si>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</si>
  <si>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</si>
  <si>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</si>
  <si>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</si>
  <si>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</si>
  <si>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</si>
  <si>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</si>
  <si>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</si>
  <si>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</si>
  <si>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</si>
  <si>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</si>
  <si>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</si>
  <si>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</si>
  <si>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</si>
  <si>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</si>
  <si>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</si>
  <si>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</si>
  <si>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</si>
  <si>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</si>
  <si>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</si>
  <si>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</si>
  <si>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</si>
  <si>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</si>
  <si>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</si>
  <si>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</si>
  <si>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</si>
  <si>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</si>
  <si>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</si>
  <si>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</si>
  <si>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</si>
  <si>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</si>
  <si>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</si>
  <si>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</si>
  <si>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</si>
  <si>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</si>
  <si>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</si>
  <si>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</si>
  <si>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</si>
  <si>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</si>
  <si>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</si>
  <si>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</si>
  <si>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</si>
  <si>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</si>
  <si>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</si>
  <si>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</si>
  <si>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</si>
  <si>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</si>
  <si>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</si>
  <si>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</si>
  <si>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</si>
  <si>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</si>
  <si>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</si>
  <si>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</si>
  <si>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</si>
  <si>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</si>
  <si>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</si>
  <si>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</si>
  <si>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</si>
  <si>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</si>
  <si>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</si>
  <si>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</si>
  <si>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</si>
  <si>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</si>
  <si>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</si>
  <si>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</si>
  <si>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</si>
  <si>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</si>
  <si>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</si>
  <si>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</si>
  <si>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</si>
  <si>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</si>
  <si>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</si>
  <si>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</si>
  <si>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</si>
  <si>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</si>
  <si>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</si>
  <si>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</si>
  <si>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</si>
  <si>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</si>
  <si>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</si>
  <si>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</si>
  <si>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</si>
  <si>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</si>
  <si>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</si>
  <si>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</si>
  <si>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</si>
  <si>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</si>
  <si>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</si>
  <si>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</si>
  <si>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</si>
  <si>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</si>
  <si>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</si>
  <si>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</si>
  <si>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</si>
  <si>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</si>
  <si>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</si>
  <si>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</si>
  <si>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</si>
  <si>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</si>
  <si>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</si>
  <si>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</si>
  <si>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</si>
  <si>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</si>
  <si>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</si>
  <si>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</si>
  <si>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</si>
  <si>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</si>
  <si>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</si>
  <si>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</si>
  <si>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</si>
  <si>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</si>
  <si>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</si>
  <si>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</si>
  <si>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</si>
  <si>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</si>
  <si>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</si>
  <si>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</si>
  <si>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</si>
  <si>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</si>
  <si>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</si>
  <si>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</si>
  <si>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</si>
  <si>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</si>
  <si>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</si>
  <si>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</si>
  <si>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</si>
  <si>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</si>
  <si>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</si>
  <si>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</si>
  <si>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</si>
  <si>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</si>
  <si>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</si>
  <si>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</si>
  <si>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</si>
  <si>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</si>
  <si>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</si>
  <si>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</si>
  <si>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</si>
  <si>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</si>
  <si>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</si>
  <si>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</si>
  <si>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</si>
  <si>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</si>
  <si>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</si>
  <si>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福島県小野町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</si>
  <si>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</si>
  <si>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</si>
  <si>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</si>
  <si>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</si>
  <si>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</si>
  <si>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</si>
  <si>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</si>
  <si>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</si>
  <si>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</si>
  <si>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</si>
  <si>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</si>
  <si>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</si>
  <si>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</si>
  <si>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</si>
  <si>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</si>
  <si>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</si>
  <si>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</si>
  <si>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</si>
  <si>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</si>
  <si>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</si>
  <si>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</si>
  <si>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</si>
  <si>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</si>
  <si>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</si>
  <si>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</si>
  <si>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</si>
  <si>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</si>
  <si>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</si>
  <si>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</si>
  <si>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</si>
  <si>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</si>
  <si>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</si>
  <si>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</si>
  <si>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</si>
  <si>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</si>
  <si>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</si>
  <si>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</si>
  <si>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</si>
  <si>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</si>
  <si>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</si>
  <si>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</si>
  <si>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</si>
  <si>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</si>
  <si>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</si>
  <si>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</si>
  <si>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</si>
  <si>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</si>
  <si>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</si>
  <si>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</si>
  <si>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</si>
  <si>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</si>
  <si>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</si>
  <si>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</si>
  <si>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</si>
  <si>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</si>
  <si>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</si>
  <si>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</si>
  <si>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</si>
  <si>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</si>
  <si>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</si>
  <si>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</si>
  <si>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</si>
  <si>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</si>
  <si>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</si>
  <si>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</si>
  <si>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</si>
  <si>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</si>
  <si>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</si>
  <si>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</si>
  <si>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</si>
  <si>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</si>
  <si>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</si>
  <si>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</si>
  <si>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</si>
  <si>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</si>
  <si>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</si>
  <si>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</si>
  <si>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</si>
  <si>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</si>
  <si>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</si>
  <si>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</si>
  <si>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</si>
  <si>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</si>
  <si>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</si>
  <si>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</si>
  <si>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</si>
  <si>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</si>
  <si>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</si>
  <si>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</si>
  <si>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</si>
  <si>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</si>
  <si>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</si>
  <si>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</si>
  <si>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</si>
  <si>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</si>
  <si>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</si>
  <si>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</si>
  <si>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</si>
  <si>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</si>
  <si>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</si>
  <si>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</si>
  <si>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</si>
  <si>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</si>
  <si>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</si>
  <si>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</si>
  <si>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</si>
  <si>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</si>
  <si>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</si>
  <si>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</si>
  <si>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</si>
  <si>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</si>
  <si>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</si>
  <si>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</si>
  <si>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</si>
  <si>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</si>
  <si>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</si>
  <si>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</si>
  <si>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</si>
  <si>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</si>
  <si>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</si>
  <si>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</si>
  <si>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</si>
  <si>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</si>
  <si>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</si>
  <si>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</si>
  <si>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</si>
  <si>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</si>
  <si>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</si>
  <si>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</si>
  <si>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</si>
  <si>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</si>
  <si>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</si>
  <si>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</si>
  <si>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</si>
  <si>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</si>
  <si>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</si>
  <si>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</si>
  <si>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</si>
  <si>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</si>
  <si>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</si>
  <si>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</si>
  <si>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</si>
  <si>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</si>
  <si>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</si>
  <si>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</si>
  <si>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</si>
  <si>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</si>
  <si>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</si>
  <si>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</si>
  <si>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</si>
  <si>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</si>
  <si>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</si>
  <si>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</si>
  <si>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</si>
  <si>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</si>
  <si>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</si>
  <si>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</si>
  <si>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</si>
  <si>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</si>
  <si>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</si>
  <si>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</si>
  <si>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</si>
  <si>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</si>
  <si>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</si>
  <si>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</si>
  <si>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</si>
  <si>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</si>
  <si>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</si>
  <si>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</si>
  <si>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</si>
  <si>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</si>
  <si>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</si>
  <si>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</si>
  <si>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</si>
  <si>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</si>
  <si>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</si>
  <si>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</si>
  <si>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</si>
  <si>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</si>
  <si>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</si>
  <si>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</si>
  <si>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</si>
  <si>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</si>
  <si>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</si>
  <si>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</si>
  <si>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</si>
  <si>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</si>
  <si>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</si>
  <si>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</si>
  <si>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</si>
  <si>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</si>
  <si>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 2.60</t>
  </si>
  <si>
    <t>▲ 6.77</t>
  </si>
  <si>
    <t>▲ 1.73</t>
  </si>
  <si>
    <t>▲ 0.05</t>
  </si>
  <si>
    <t>一般会計</t>
  </si>
  <si>
    <t>水道事業特別会計</t>
  </si>
  <si>
    <t>介護保険特別会計</t>
  </si>
  <si>
    <t>国民健康保険特別会計</t>
  </si>
  <si>
    <t>浄化槽整備推進事業特別会計</t>
  </si>
  <si>
    <t>後期高齢者医療特別会計</t>
  </si>
  <si>
    <t>文化・体育振興基金特別会計</t>
  </si>
  <si>
    <t>その他会計（赤字）</t>
  </si>
  <si>
    <t>その他会計（黒字）</t>
  </si>
  <si>
    <t>H25末</t>
    <phoneticPr fontId="5"/>
  </si>
  <si>
    <t>H26末</t>
    <phoneticPr fontId="5"/>
  </si>
  <si>
    <t>H27末</t>
    <phoneticPr fontId="5"/>
  </si>
  <si>
    <t>H28末</t>
    <phoneticPr fontId="5"/>
  </si>
  <si>
    <t>H29末</t>
    <phoneticPr fontId="5"/>
  </si>
  <si>
    <t>小野町地方綜合病院企業団（病院企業会計）</t>
    <rPh sb="0" eb="2">
      <t>オノ</t>
    </rPh>
    <rPh sb="2" eb="3">
      <t>マチ</t>
    </rPh>
    <rPh sb="3" eb="5">
      <t>チホウ</t>
    </rPh>
    <rPh sb="5" eb="7">
      <t>ソウゴウ</t>
    </rPh>
    <rPh sb="7" eb="9">
      <t>ビョウイン</t>
    </rPh>
    <rPh sb="9" eb="11">
      <t>キギョウ</t>
    </rPh>
    <rPh sb="11" eb="12">
      <t>ダン</t>
    </rPh>
    <rPh sb="13" eb="15">
      <t>ビョウイン</t>
    </rPh>
    <rPh sb="15" eb="17">
      <t>キギョウ</t>
    </rPh>
    <rPh sb="17" eb="19">
      <t>カイケイ</t>
    </rPh>
    <phoneticPr fontId="2"/>
  </si>
  <si>
    <t>田村広域行政組合（一般会計）</t>
    <rPh sb="0" eb="2">
      <t>タムラ</t>
    </rPh>
    <rPh sb="2" eb="4">
      <t>コウイキ</t>
    </rPh>
    <rPh sb="4" eb="6">
      <t>ギョウセイ</t>
    </rPh>
    <rPh sb="6" eb="8">
      <t>クミアイ</t>
    </rPh>
    <rPh sb="9" eb="11">
      <t>イッパン</t>
    </rPh>
    <rPh sb="11" eb="13">
      <t>カイケイ</t>
    </rPh>
    <phoneticPr fontId="2"/>
  </si>
  <si>
    <t>郡山地方広域消防組合（一般会計）</t>
    <rPh sb="0" eb="2">
      <t>コオリヤマ</t>
    </rPh>
    <rPh sb="2" eb="4">
      <t>チホウ</t>
    </rPh>
    <rPh sb="4" eb="6">
      <t>コウイキ</t>
    </rPh>
    <rPh sb="6" eb="8">
      <t>ショウボウ</t>
    </rPh>
    <rPh sb="8" eb="10">
      <t>クミアイ</t>
    </rPh>
    <rPh sb="11" eb="13">
      <t>イッパン</t>
    </rPh>
    <rPh sb="13" eb="1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</si>
  <si>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</si>
  <si>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</si>
  <si>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</si>
  <si>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</si>
  <si>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</si>
  <si>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</si>
  <si>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</si>
  <si>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（株）まちづくり小野</t>
    <rPh sb="0" eb="3">
      <t>カブ</t>
    </rPh>
    <rPh sb="8" eb="10">
      <t>オノ</t>
    </rPh>
    <phoneticPr fontId="2"/>
  </si>
  <si>
    <t>出資しているが、損益補償契約を締結していないため団体名のみ計上</t>
    <rPh sb="0" eb="2">
      <t>シュッシ</t>
    </rPh>
    <rPh sb="8" eb="10">
      <t>ソンエキ</t>
    </rPh>
    <rPh sb="10" eb="12">
      <t>ホショウ</t>
    </rPh>
    <rPh sb="12" eb="14">
      <t>ケイヤク</t>
    </rPh>
    <rPh sb="15" eb="17">
      <t>テイケツ</t>
    </rPh>
    <rPh sb="24" eb="26">
      <t>ダンタイ</t>
    </rPh>
    <rPh sb="26" eb="27">
      <t>メイ</t>
    </rPh>
    <rPh sb="29" eb="31">
      <t>ケイジョウ</t>
    </rPh>
    <phoneticPr fontId="2"/>
  </si>
  <si>
    <t>-</t>
    <phoneticPr fontId="2"/>
  </si>
  <si>
    <t>-</t>
    <phoneticPr fontId="2"/>
  </si>
  <si>
    <t>-</t>
    <phoneticPr fontId="2"/>
  </si>
  <si>
    <t>公共施設等建設準備基金</t>
    <rPh sb="0" eb="2">
      <t>コウキョウ</t>
    </rPh>
    <rPh sb="2" eb="4">
      <t>シセツ</t>
    </rPh>
    <rPh sb="4" eb="5">
      <t>トウ</t>
    </rPh>
    <rPh sb="5" eb="7">
      <t>ケンセツ</t>
    </rPh>
    <rPh sb="7" eb="9">
      <t>ジュンビ</t>
    </rPh>
    <rPh sb="9" eb="11">
      <t>キキン</t>
    </rPh>
    <phoneticPr fontId="2"/>
  </si>
  <si>
    <t>小野町一般廃棄物最終処分場公害防止及び損害賠償等基金</t>
    <rPh sb="0" eb="2">
      <t>オノ</t>
    </rPh>
    <rPh sb="2" eb="3">
      <t>マチ</t>
    </rPh>
    <rPh sb="3" eb="5">
      <t>イッパン</t>
    </rPh>
    <rPh sb="5" eb="8">
      <t>ハイキブツ</t>
    </rPh>
    <rPh sb="8" eb="10">
      <t>サイシュウ</t>
    </rPh>
    <rPh sb="10" eb="13">
      <t>ショブンジョウ</t>
    </rPh>
    <rPh sb="13" eb="15">
      <t>コウガイ</t>
    </rPh>
    <rPh sb="15" eb="17">
      <t>ボウシ</t>
    </rPh>
    <rPh sb="17" eb="18">
      <t>オヨ</t>
    </rPh>
    <rPh sb="19" eb="21">
      <t>ソンガイ</t>
    </rPh>
    <rPh sb="21" eb="23">
      <t>バイショウ</t>
    </rPh>
    <rPh sb="23" eb="24">
      <t>トウ</t>
    </rPh>
    <rPh sb="24" eb="26">
      <t>キキン</t>
    </rPh>
    <phoneticPr fontId="2"/>
  </si>
  <si>
    <t>地域福祉基金</t>
    <rPh sb="0" eb="2">
      <t>チイキ</t>
    </rPh>
    <rPh sb="2" eb="4">
      <t>フクシ</t>
    </rPh>
    <rPh sb="4" eb="6">
      <t>キキン</t>
    </rPh>
    <phoneticPr fontId="2"/>
  </si>
  <si>
    <t>文化・体育振興基金</t>
    <rPh sb="0" eb="2">
      <t>ブンカ</t>
    </rPh>
    <rPh sb="3" eb="5">
      <t>タイイク</t>
    </rPh>
    <rPh sb="5" eb="7">
      <t>シンコウ</t>
    </rPh>
    <rPh sb="7" eb="9">
      <t>キキン</t>
    </rPh>
    <phoneticPr fontId="2"/>
  </si>
  <si>
    <t>小野町笑顔とがんばり子育て支援基金</t>
    <rPh sb="0" eb="2">
      <t>オノ</t>
    </rPh>
    <rPh sb="2" eb="3">
      <t>マチ</t>
    </rPh>
    <rPh sb="3" eb="5">
      <t>エガオ</t>
    </rPh>
    <rPh sb="10" eb="12">
      <t>コソダ</t>
    </rPh>
    <rPh sb="13" eb="15">
      <t>シエン</t>
    </rPh>
    <rPh sb="15" eb="17">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</si>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</sst>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BDFB-4CAC-97DE-9A124F6404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96910</c:v>
                </c:pt>
                <c:pt idx="1">
                  <c:v>104045</c:v>
                </c:pt>
                <c:pt idx="2">
                  <c:v>76189</c:v>
                </c:pt>
                <c:pt idx="3">
                  <c:v>105615</c:v>
                </c:pt>
                <c:pt idx="4">
                  <c:v>91984</c:v>
                </c:pt>
              </c:numCache>
            </c:numRef>
          </c:val>
          <c:smooth val="0"/>
          <c:extLst>
            <c:ext xmlns:c16="http://schemas.microsoft.com/office/drawing/2014/chart" uri="{C3380CC4-5D6E-409C-BE32-E72D297353CC}">
              <c16:uniqueId val="{00000001-BDFB-4CAC-97DE-9A124F6404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6.65</c:v>
                </c:pt>
                <c:pt idx="1">
                  <c:v>1.39</c:v>
                </c:pt>
                <c:pt idx="2">
                  <c:v>5.33</c:v>
                </c:pt>
                <c:pt idx="3">
                  <c:v>2.69</c:v>
                </c:pt>
                <c:pt idx="4">
                  <c:v>4.71</c:v>
                </c:pt>
              </c:numCache>
            </c:numRef>
          </c:val>
          <c:extLst>
            <c:ext xmlns:c16="http://schemas.microsoft.com/office/drawing/2014/chart" uri="{C3380CC4-5D6E-409C-BE32-E72D297353CC}">
              <c16:uniqueId val="{00000000-2933-4729-AD8B-6B3524353A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39.520000000000003</c:v>
                </c:pt>
                <c:pt idx="1">
                  <c:v>41.71</c:v>
                </c:pt>
                <c:pt idx="2">
                  <c:v>30.85</c:v>
                </c:pt>
                <c:pt idx="3">
                  <c:v>31.91</c:v>
                </c:pt>
                <c:pt idx="4">
                  <c:v>28.46</c:v>
                </c:pt>
              </c:numCache>
            </c:numRef>
          </c:val>
          <c:extLst>
            <c:ext xmlns:c16="http://schemas.microsoft.com/office/drawing/2014/chart" uri="{C3380CC4-5D6E-409C-BE32-E72D297353CC}">
              <c16:uniqueId val="{00000001-2933-4729-AD8B-6B3524353A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-2.6</c:v>
                </c:pt>
                <c:pt idx="2">
                  <c:v>-6.77</c:v>
                </c:pt>
                <c:pt idx="3">
                  <c:v>-1.73</c:v>
                </c:pt>
                <c:pt idx="4">
                  <c:v>-0.05</c:v>
                </c:pt>
              </c:numCache>
            </c:numRef>
          </c:val>
          <c:smooth val="0"/>
          <c:extLst>
            <c:ext xmlns:c16="http://schemas.microsoft.com/office/drawing/2014/chart" uri="{C3380CC4-5D6E-409C-BE32-E72D297353CC}">
              <c16:uniqueId val="{00000002-2933-4729-AD8B-6B3524353A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556E-4FB0-9A89-BA4F80F41D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6E-4FB0-9A89-BA4F80F41D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6E-4FB0-9A89-BA4F80F41DCD}"/>
            </c:ext>
          </c:extLst>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556E-4FB0-9A89-BA4F80F41DC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6E-4FB0-9A89-BA4F80F41DCD}"/>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0.27</c:v>
                </c:pt>
                <c:pt idx="4">
                  <c:v>#N/A</c:v>
                </c:pt>
                <c:pt idx="5">
                  <c:v>0.38</c:v>
                </c:pt>
                <c:pt idx="6">
                  <c:v>#N/A</c:v>
                </c:pt>
                <c:pt idx="7">
                  <c:v>0.47</c:v>
                </c:pt>
                <c:pt idx="8">
                  <c:v>#N/A</c:v>
                </c:pt>
                <c:pt idx="9">
                  <c:v>0.18</c:v>
                </c:pt>
              </c:numCache>
            </c:numRef>
          </c:val>
          <c:extLst>
            <c:ext xmlns:c16="http://schemas.microsoft.com/office/drawing/2014/chart" uri="{C3380CC4-5D6E-409C-BE32-E72D297353CC}">
              <c16:uniqueId val="{00000005-556E-4FB0-9A89-BA4F80F41DC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1.64</c:v>
                </c:pt>
                <c:pt idx="2">
                  <c:v>#N/A</c:v>
                </c:pt>
                <c:pt idx="3">
                  <c:v>1.54</c:v>
                </c:pt>
                <c:pt idx="4">
                  <c:v>#N/A</c:v>
                </c:pt>
                <c:pt idx="5">
                  <c:v>2.61</c:v>
                </c:pt>
                <c:pt idx="6">
                  <c:v>#N/A</c:v>
                </c:pt>
                <c:pt idx="7">
                  <c:v>1.4</c:v>
                </c:pt>
                <c:pt idx="8">
                  <c:v>#N/A</c:v>
                </c:pt>
                <c:pt idx="9">
                  <c:v>0.63</c:v>
                </c:pt>
              </c:numCache>
            </c:numRef>
          </c:val>
          <c:extLst>
            <c:ext xmlns:c16="http://schemas.microsoft.com/office/drawing/2014/chart" uri="{C3380CC4-5D6E-409C-BE32-E72D297353CC}">
              <c16:uniqueId val="{00000006-556E-4FB0-9A89-BA4F80F41DC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0.93</c:v>
                </c:pt>
                <c:pt idx="4">
                  <c:v>#N/A</c:v>
                </c:pt>
                <c:pt idx="5">
                  <c:v>0.84</c:v>
                </c:pt>
                <c:pt idx="6">
                  <c:v>#N/A</c:v>
                </c:pt>
                <c:pt idx="7">
                  <c:v>1.51</c:v>
                </c:pt>
                <c:pt idx="8">
                  <c:v>#N/A</c:v>
                </c:pt>
                <c:pt idx="9">
                  <c:v>2.79</c:v>
                </c:pt>
              </c:numCache>
            </c:numRef>
          </c:val>
          <c:extLst>
            <c:ext xmlns:c16="http://schemas.microsoft.com/office/drawing/2014/chart" uri="{C3380CC4-5D6E-409C-BE32-E72D297353CC}">
              <c16:uniqueId val="{00000007-556E-4FB0-9A89-BA4F80F41DCD}"/>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3.61</c:v>
                </c:pt>
                <c:pt idx="2">
                  <c:v>#N/A</c:v>
                </c:pt>
                <c:pt idx="3">
                  <c:v>3.7</c:v>
                </c:pt>
                <c:pt idx="4">
                  <c:v>#N/A</c:v>
                </c:pt>
                <c:pt idx="5">
                  <c:v>2.41</c:v>
                </c:pt>
                <c:pt idx="6">
                  <c:v>#N/A</c:v>
                </c:pt>
                <c:pt idx="7">
                  <c:v>2.98</c:v>
                </c:pt>
                <c:pt idx="8">
                  <c:v>#N/A</c:v>
                </c:pt>
                <c:pt idx="9">
                  <c:v>3.54</c:v>
                </c:pt>
              </c:numCache>
            </c:numRef>
          </c:val>
          <c:extLst>
            <c:ext xmlns:c16="http://schemas.microsoft.com/office/drawing/2014/chart" uri="{C3380CC4-5D6E-409C-BE32-E72D297353CC}">
              <c16:uniqueId val="{00000008-556E-4FB0-9A89-BA4F80F41D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6.64</c:v>
                </c:pt>
                <c:pt idx="2">
                  <c:v>#N/A</c:v>
                </c:pt>
                <c:pt idx="3">
                  <c:v>1.38</c:v>
                </c:pt>
                <c:pt idx="4">
                  <c:v>#N/A</c:v>
                </c:pt>
                <c:pt idx="5">
                  <c:v>5.32</c:v>
                </c:pt>
                <c:pt idx="6">
                  <c:v>#N/A</c:v>
                </c:pt>
                <c:pt idx="7">
                  <c:v>1.78</c:v>
                </c:pt>
                <c:pt idx="8">
                  <c:v>#N/A</c:v>
                </c:pt>
                <c:pt idx="9">
                  <c:v>4.7</c:v>
                </c:pt>
              </c:numCache>
            </c:numRef>
          </c:val>
          <c:extLst>
            <c:ext xmlns:c16="http://schemas.microsoft.com/office/drawing/2014/chart" uri="{C3380CC4-5D6E-409C-BE32-E72D297353CC}">
              <c16:uniqueId val="{00000009-556E-4FB0-9A89-BA4F80F41D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326</c:v>
                </c:pt>
                <c:pt idx="5">
                  <c:v>320</c:v>
                </c:pt>
                <c:pt idx="8">
                  <c:v>329</c:v>
                </c:pt>
                <c:pt idx="11">
                  <c:v>333</c:v>
                </c:pt>
                <c:pt idx="14">
                  <c:v>401</c:v>
                </c:pt>
              </c:numCache>
            </c:numRef>
          </c:val>
          <c:extLst>
            <c:ext xmlns:c16="http://schemas.microsoft.com/office/drawing/2014/chart" uri="{C3380CC4-5D6E-409C-BE32-E72D297353CC}">
              <c16:uniqueId val="{00000000-81BF-4AC3-B8BE-F1F5C75DA7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BF-4AC3-B8BE-F1F5C75DA7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81BF-4AC3-B8BE-F1F5C75DA7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55</c:v>
                </c:pt>
                <c:pt idx="6">
                  <c:v>61</c:v>
                </c:pt>
                <c:pt idx="9">
                  <c:v>62</c:v>
                </c:pt>
                <c:pt idx="12">
                  <c:v>62</c:v>
                </c:pt>
              </c:numCache>
            </c:numRef>
          </c:val>
          <c:extLst>
            <c:ext xmlns:c16="http://schemas.microsoft.com/office/drawing/2014/chart" uri="{C3380CC4-5D6E-409C-BE32-E72D297353CC}">
              <c16:uniqueId val="{00000003-81BF-4AC3-B8BE-F1F5C75DA7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c:v>
                </c:pt>
                <c:pt idx="3">
                  <c:v>37</c:v>
                </c:pt>
                <c:pt idx="6">
                  <c:v>18</c:v>
                </c:pt>
                <c:pt idx="9">
                  <c:v>16</c:v>
                </c:pt>
                <c:pt idx="12">
                  <c:v>30</c:v>
                </c:pt>
              </c:numCache>
            </c:numRef>
          </c:val>
          <c:extLst>
            <c:ext xmlns:c16="http://schemas.microsoft.com/office/drawing/2014/chart" uri="{C3380CC4-5D6E-409C-BE32-E72D297353CC}">
              <c16:uniqueId val="{00000004-81BF-4AC3-B8BE-F1F5C75DA7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BF-4AC3-B8BE-F1F5C75DA7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BF-4AC3-B8BE-F1F5C75DA7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467</c:v>
                </c:pt>
                <c:pt idx="3">
                  <c:v>461</c:v>
                </c:pt>
                <c:pt idx="6">
                  <c:v>442</c:v>
                </c:pt>
                <c:pt idx="9">
                  <c:v>432</c:v>
                </c:pt>
                <c:pt idx="12">
                  <c:v>547</c:v>
                </c:pt>
              </c:numCache>
            </c:numRef>
          </c:val>
          <c:extLst>
            <c:ext xmlns:c16="http://schemas.microsoft.com/office/drawing/2014/chart" uri="{C3380CC4-5D6E-409C-BE32-E72D297353CC}">
              <c16:uniqueId val="{00000007-81BF-4AC3-B8BE-F1F5C75DA7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c:v>
                </c:pt>
                <c:pt idx="2">
                  <c:v>#N/A</c:v>
                </c:pt>
                <c:pt idx="3">
                  <c:v>#N/A</c:v>
                </c:pt>
                <c:pt idx="4">
                  <c:v>237</c:v>
                </c:pt>
                <c:pt idx="5">
                  <c:v>#N/A</c:v>
                </c:pt>
                <c:pt idx="6">
                  <c:v>#N/A</c:v>
                </c:pt>
                <c:pt idx="7">
                  <c:v>192</c:v>
                </c:pt>
                <c:pt idx="8">
                  <c:v>#N/A</c:v>
                </c:pt>
                <c:pt idx="9">
                  <c:v>#N/A</c:v>
                </c:pt>
                <c:pt idx="10">
                  <c:v>177</c:v>
                </c:pt>
                <c:pt idx="11">
                  <c:v>#N/A</c:v>
                </c:pt>
                <c:pt idx="12">
                  <c:v>#N/A</c:v>
                </c:pt>
                <c:pt idx="13">
                  <c:v>238</c:v>
                </c:pt>
                <c:pt idx="14">
                  <c:v>#N/A</c:v>
                </c:pt>
              </c:numCache>
            </c:numRef>
          </c:val>
          <c:smooth val="0"/>
          <c:extLst>
            <c:ext xmlns:c16="http://schemas.microsoft.com/office/drawing/2014/chart" uri="{C3380CC4-5D6E-409C-BE32-E72D297353CC}">
              <c16:uniqueId val="{00000008-81BF-4AC3-B8BE-F1F5C75DA7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3424</c:v>
                </c:pt>
                <c:pt idx="5">
                  <c:v>3678</c:v>
                </c:pt>
                <c:pt idx="8">
                  <c:v>3755</c:v>
                </c:pt>
                <c:pt idx="11">
                  <c:v>3802</c:v>
                </c:pt>
                <c:pt idx="14">
                  <c:v>4291</c:v>
                </c:pt>
              </c:numCache>
            </c:numRef>
          </c:val>
          <c:extLst>
            <c:ext xmlns:c16="http://schemas.microsoft.com/office/drawing/2014/chart" uri="{C3380CC4-5D6E-409C-BE32-E72D297353CC}">
              <c16:uniqueId val="{00000000-C77E-4571-81BA-A9E94D2D8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c:v>
                </c:pt>
                <c:pt idx="5">
                  <c:v>57</c:v>
                </c:pt>
                <c:pt idx="8">
                  <c:v>29</c:v>
                </c:pt>
                <c:pt idx="11">
                  <c:v>11</c:v>
                </c:pt>
                <c:pt idx="14">
                  <c:v>4</c:v>
                </c:pt>
              </c:numCache>
            </c:numRef>
          </c:val>
          <c:extLst>
            <c:ext xmlns:c16="http://schemas.microsoft.com/office/drawing/2014/chart" uri="{C3380CC4-5D6E-409C-BE32-E72D297353CC}">
              <c16:uniqueId val="{00000001-C77E-4571-81BA-A9E94D2D8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3983</c:v>
                </c:pt>
                <c:pt idx="5">
                  <c:v>4059</c:v>
                </c:pt>
                <c:pt idx="8">
                  <c:v>3831</c:v>
                </c:pt>
                <c:pt idx="11">
                  <c:v>3887</c:v>
                </c:pt>
                <c:pt idx="14">
                  <c:v>3749</c:v>
                </c:pt>
              </c:numCache>
            </c:numRef>
          </c:val>
          <c:extLst>
            <c:ext xmlns:c16="http://schemas.microsoft.com/office/drawing/2014/chart" uri="{C3380CC4-5D6E-409C-BE32-E72D297353CC}">
              <c16:uniqueId val="{00000002-C77E-4571-81BA-A9E94D2D8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7E-4571-81BA-A9E94D2D8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7E-4571-81BA-A9E94D2D8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7E-4571-81BA-A9E94D2D8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1075</c:v>
                </c:pt>
                <c:pt idx="3">
                  <c:v>1394</c:v>
                </c:pt>
                <c:pt idx="6">
                  <c:v>985</c:v>
                </c:pt>
                <c:pt idx="9">
                  <c:v>903</c:v>
                </c:pt>
                <c:pt idx="12">
                  <c:v>924</c:v>
                </c:pt>
              </c:numCache>
            </c:numRef>
          </c:val>
          <c:extLst>
            <c:ext xmlns:c16="http://schemas.microsoft.com/office/drawing/2014/chart" uri="{C3380CC4-5D6E-409C-BE32-E72D297353CC}">
              <c16:uniqueId val="{00000006-C77E-4571-81BA-A9E94D2D8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462</c:v>
                </c:pt>
                <c:pt idx="3">
                  <c:v>417</c:v>
                </c:pt>
                <c:pt idx="6">
                  <c:v>360</c:v>
                </c:pt>
                <c:pt idx="9">
                  <c:v>327</c:v>
                </c:pt>
                <c:pt idx="12">
                  <c:v>264</c:v>
                </c:pt>
              </c:numCache>
            </c:numRef>
          </c:val>
          <c:extLst>
            <c:ext xmlns:c16="http://schemas.microsoft.com/office/drawing/2014/chart" uri="{C3380CC4-5D6E-409C-BE32-E72D297353CC}">
              <c16:uniqueId val="{00000007-C77E-4571-81BA-A9E94D2D8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c:v>
                </c:pt>
                <c:pt idx="3">
                  <c:v>255</c:v>
                </c:pt>
                <c:pt idx="6">
                  <c:v>266</c:v>
                </c:pt>
                <c:pt idx="9">
                  <c:v>210</c:v>
                </c:pt>
                <c:pt idx="12">
                  <c:v>234</c:v>
                </c:pt>
              </c:numCache>
            </c:numRef>
          </c:val>
          <c:extLst>
            <c:ext xmlns:c16="http://schemas.microsoft.com/office/drawing/2014/chart" uri="{C3380CC4-5D6E-409C-BE32-E72D297353CC}">
              <c16:uniqueId val="{00000008-C77E-4571-81BA-A9E94D2D8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77E-4571-81BA-A9E94D2D8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4216</c:v>
                </c:pt>
                <c:pt idx="3">
                  <c:v>4462</c:v>
                </c:pt>
                <c:pt idx="6">
                  <c:v>4517</c:v>
                </c:pt>
                <c:pt idx="9">
                  <c:v>5073</c:v>
                </c:pt>
                <c:pt idx="12">
                  <c:v>5173</c:v>
                </c:pt>
              </c:numCache>
            </c:numRef>
          </c:val>
          <c:extLst>
            <c:ext xmlns:c16="http://schemas.microsoft.com/office/drawing/2014/chart" uri="{C3380CC4-5D6E-409C-BE32-E72D297353CC}">
              <c16:uniqueId val="{0000000A-C77E-4571-81BA-A9E94D2D83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7E-4571-81BA-A9E94D2D83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1020</c:v>
                </c:pt>
                <c:pt idx="1">
                  <c:v>1051</c:v>
                </c:pt>
                <c:pt idx="2">
                  <c:v>976</c:v>
                </c:pt>
              </c:numCache>
            </c:numRef>
          </c:val>
          <c:extLst>
            <c:ext xmlns:c16="http://schemas.microsoft.com/office/drawing/2014/chart" uri="{C3380CC4-5D6E-409C-BE32-E72D297353CC}">
              <c16:uniqueId val="{00000000-6B04-4463-9EDA-7047DF00C9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351</c:v>
                </c:pt>
                <c:pt idx="1">
                  <c:v>371</c:v>
                </c:pt>
                <c:pt idx="2">
                  <c:v>268</c:v>
                </c:pt>
              </c:numCache>
            </c:numRef>
          </c:val>
          <c:extLst>
            <c:ext xmlns:c16="http://schemas.microsoft.com/office/drawing/2014/chart" uri="{C3380CC4-5D6E-409C-BE32-E72D297353CC}">
              <c16:uniqueId val="{00000001-6B04-4463-9EDA-7047DF00C9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2402</c:v>
                </c:pt>
                <c:pt idx="1">
                  <c:v>2424</c:v>
                </c:pt>
                <c:pt idx="2">
                  <c:v>2462</c:v>
                </c:pt>
              </c:numCache>
            </c:numRef>
          </c:val>
          <c:extLst>
            <c:ext xmlns:c16="http://schemas.microsoft.com/office/drawing/2014/chart" uri="{C3380CC4-5D6E-409C-BE32-E72D297353CC}">
              <c16:uniqueId val="{00000002-6B04-4463-9EDA-7047DF00C9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年度の実質公債費比率は前年度に同じく</a:t>
          </a:r>
          <a:r>
            <a:rPr kumimoji="1" lang="en-US" altLang="ja-JP" sz="1400" baseline="0">
              <a:latin typeface="ＭＳ ゴシック" pitchFamily="49" charset="-128"/>
              <a:ea typeface="ＭＳ ゴシック" pitchFamily="49" charset="-128"/>
            </a:rPr>
            <a:t>6.7</a:t>
          </a:r>
          <a:r>
            <a:rPr kumimoji="1" lang="ja-JP" altLang="en-US" sz="1400" baseline="0">
              <a:latin typeface="ＭＳ ゴシック" pitchFamily="49" charset="-128"/>
              <a:ea typeface="ＭＳ ゴシック" pitchFamily="49" charset="-128"/>
            </a:rPr>
            <a:t>ﾎﾟｲﾝﾄとなった。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元利償還金は緊急防災・減災事業債や過疎対策事業債の償還が始まったことに伴い増加している。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今後も過疎対策事業債の据置期間が終了し、償還開始となることから元利償還金の増加が見込まれる。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新規の町債発行にあたっては真に適債性のある事業に対して交付税措置のあるものを活用するなど、健全な財政運営を図っていく必要がある。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年度より将来負担比率の分子が負の数値となっている。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役場庁舎をはじめとする公共施設建設事業を見込んでおり、併せて既存の公共施設の長寿命化対策も計画的に実施していく必要がある。そのため、一般会計等に係る地方債の現在高の増加と充当可能基金の減少は今後も続くものと想定されることから充当可能基金への計画的な積立を行うなど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財源不足に対応するため財政調整基金の繰入金が増加したほか、減債基金を取り崩して起債の繰上償還を行ったため全体として減額となった。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一方、小野小町ふるさと応援寄附金の歳入増に伴い、小野小町ふるさと応援寄附金基金に前年度を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千円あまり上回る積立を行った。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役場庁舎等の公共施設建設事業に対応するため公共施設等建設準備基金へ計画的な積立を行う。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また、突発的な災害や緊急時に備えて財政調整基金の積立に努める。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公共施設等建設準備基金：公共施設の建設に要する資金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文化・体育振興基金：町の文化及び体育の振興発展拡大のため全国大会等出場の激励金や社会教育関係団体、社会体育関係団体の活動補助を行う。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小野町笑顔とがんばり子育て支援基金：次代を担う子どもたちの健やかな成長を図り、安心して子育てができる環境づくりを推進する。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公共施設等建設準備基金：町有財産売払収入と同額の積立をおこなったため増額となった。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小野町笑顔とがんばり子育て支援基金：過疎対策事業債のソフト事業分を活用して積立を行ったため増額となった。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小野小町ふるさと応援寄附金基金：小野小町ふるさと応援寄附金の収入額と同額を基金に積み立てるが、収入額が前年度を上回ったため積立金額も増額となった。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公共施設等建設準備基金：役場庁舎等公共施設の建設事業に備えて計画的に積立を行う。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小野小町ふるさと応援寄附金基金：小野小町ふるさと応援寄附金の更なる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に努め、寄附金の積立増を図る。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の金額を積み立てた一方、財源不足に対応するため取り崩しを行ったことから減額となった。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町税をはじめとする歳入の確保に努め、財政調整基金の取り崩しの抑制を図る。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基金を取り崩し、繰上償還を行ったため減額となった。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緊急防災・減災事業債や過疎対策事業債の償還開始により、元利償還金の増が見込まれることから計画的な積立を行って財源を確保する。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財政力指数は前年度と同じ</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であり、類似団体平均値との比較において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歳入に占める町税の割合は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と前年度より増加したものの投資的経費や公債費等歳出においても伸びが見られることから引き続き長期的な視点で歳入の確保と歳出の削減に努め、財政の健全化を図っていく必要がある。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8" name="直線コネクタ 67"/>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1" name="直線コネクタ 70"/>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151554</xdr:rowOff>
    </xdr:from>
    <xdr:to>
      <xdr:col>11</xdr:col>
      <xdr:colOff>31750</xdr:colOff>
      <xdr:row>43</xdr:row>
      <xdr:rowOff>159596</xdr:rowOff>
    </xdr:to>
    <xdr:cxnSp macro="">
      <xdr:nvCxnSpPr>
        <xdr:cNvPr id="77" name="直線コネクタ 76"/>
        <xdr:cNvCxnSpPr/>
      </xdr:nvCxnSpPr>
      <xdr:spPr>
        <a:xfrm flipV="1">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8"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9" name="楕円 88"/>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90" name="テキスト ボックス 89"/>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15681</xdr:rowOff>
    </xdr:from>
    <xdr:ext cx="762000" cy="259045"/>
    <xdr:sp macro="" textlink="">
      <xdr:nvSpPr>
        <xdr:cNvPr id="94" name="テキスト ボックス 93"/>
        <xdr:cNvSpPr txBox="1"/>
      </xdr:nvSpPr>
      <xdr:spPr>
        <a:xfrm>
          <a:off x="1955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108796</xdr:rowOff>
    </xdr:from>
    <xdr:to>
      <xdr:col>7</xdr:col>
      <xdr:colOff>31750</xdr:colOff>
      <xdr:row>44</xdr:row>
      <xdr:rowOff>38946</xdr:rowOff>
    </xdr:to>
    <xdr:sp macro="" textlink="">
      <xdr:nvSpPr>
        <xdr:cNvPr id="95" name="楕円 94"/>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23723</xdr:rowOff>
    </xdr:from>
    <xdr:ext cx="762000" cy="259045"/>
    <xdr:sp macro="" textlink="">
      <xdr:nvSpPr>
        <xdr:cNvPr id="96" name="テキスト ボックス 95"/>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人件費や物件費、公債費において減少が見られたことと普通建設事業費において臨時的経費が増加したことから前年度比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ﾎﾟｲﾝﾄ下回った。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過疎対策事業債の償還による公債費の増が見込まれることから起債発行においては、真に適債性のある事業に交付税措置のあるものを活用しながらも起債額を抑制し、後年度負担の軽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167386</xdr:rowOff>
    </xdr:to>
    <xdr:cxnSp macro="">
      <xdr:nvCxnSpPr>
        <xdr:cNvPr id="129" name="直線コネクタ 128"/>
        <xdr:cNvCxnSpPr/>
      </xdr:nvCxnSpPr>
      <xdr:spPr>
        <a:xfrm flipV="1">
          <a:off x="4114800" y="108480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167386</xdr:rowOff>
    </xdr:to>
    <xdr:cxnSp macro="">
      <xdr:nvCxnSpPr>
        <xdr:cNvPr id="132" name="直線コネクタ 131"/>
        <xdr:cNvCxnSpPr/>
      </xdr:nvCxnSpPr>
      <xdr:spPr>
        <a:xfrm>
          <a:off x="3225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109474</xdr:rowOff>
    </xdr:to>
    <xdr:cxnSp macro="">
      <xdr:nvCxnSpPr>
        <xdr:cNvPr id="135" name="直線コネクタ 134"/>
        <xdr:cNvCxnSpPr/>
      </xdr:nvCxnSpPr>
      <xdr:spPr>
        <a:xfrm>
          <a:off x="2336800" y="107853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17780</xdr:rowOff>
    </xdr:to>
    <xdr:cxnSp macro="">
      <xdr:nvCxnSpPr>
        <xdr:cNvPr id="138" name="直線コネクタ 137"/>
        <xdr:cNvCxnSpPr/>
      </xdr:nvCxnSpPr>
      <xdr:spPr>
        <a:xfrm flipV="1">
          <a:off x="1447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8" name="楕円 147"/>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49"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0" name="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2" name="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4" name="楕円 153"/>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5" name="テキスト ボックス 154"/>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3,048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人件費、物件費ともに比率としては減少が見られるが人口減少に歯止めがかからず、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人あたりの決算額としては増加となったものとみられる。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25093</xdr:rowOff>
    </xdr:from>
    <xdr:to>
      <xdr:col>23</xdr:col>
      <xdr:colOff>133350</xdr:colOff>
      <xdr:row>82</xdr:row>
      <xdr:rowOff>37351</xdr:rowOff>
    </xdr:to>
    <xdr:cxnSp macro="">
      <xdr:nvCxnSpPr>
        <xdr:cNvPr id="192" name="直線コネクタ 191"/>
        <xdr:cNvCxnSpPr/>
      </xdr:nvCxnSpPr>
      <xdr:spPr>
        <a:xfrm>
          <a:off x="4114800" y="14083993"/>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11464</xdr:rowOff>
    </xdr:from>
    <xdr:to>
      <xdr:col>19</xdr:col>
      <xdr:colOff>133350</xdr:colOff>
      <xdr:row>82</xdr:row>
      <xdr:rowOff>25093</xdr:rowOff>
    </xdr:to>
    <xdr:cxnSp macro="">
      <xdr:nvCxnSpPr>
        <xdr:cNvPr id="195" name="直線コネクタ 194"/>
        <xdr:cNvCxnSpPr/>
      </xdr:nvCxnSpPr>
      <xdr:spPr>
        <a:xfrm>
          <a:off x="3225800" y="14070364"/>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11464</xdr:rowOff>
    </xdr:from>
    <xdr:to>
      <xdr:col>15</xdr:col>
      <xdr:colOff>82550</xdr:colOff>
      <xdr:row>82</xdr:row>
      <xdr:rowOff>33120</xdr:rowOff>
    </xdr:to>
    <xdr:cxnSp macro="">
      <xdr:nvCxnSpPr>
        <xdr:cNvPr id="198" name="直線コネクタ 197"/>
        <xdr:cNvCxnSpPr/>
      </xdr:nvCxnSpPr>
      <xdr:spPr>
        <a:xfrm flipV="1">
          <a:off x="2336800" y="14070364"/>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33120</xdr:rowOff>
    </xdr:from>
    <xdr:to>
      <xdr:col>11</xdr:col>
      <xdr:colOff>31750</xdr:colOff>
      <xdr:row>82</xdr:row>
      <xdr:rowOff>70642</xdr:rowOff>
    </xdr:to>
    <xdr:cxnSp macro="">
      <xdr:nvCxnSpPr>
        <xdr:cNvPr id="201" name="直線コネクタ 200"/>
        <xdr:cNvCxnSpPr/>
      </xdr:nvCxnSpPr>
      <xdr:spPr>
        <a:xfrm flipV="1">
          <a:off x="1447800" y="14092020"/>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158001</xdr:rowOff>
    </xdr:from>
    <xdr:to>
      <xdr:col>23</xdr:col>
      <xdr:colOff>184150</xdr:colOff>
      <xdr:row>82</xdr:row>
      <xdr:rowOff>88151</xdr:rowOff>
    </xdr:to>
    <xdr:sp macro="" textlink="">
      <xdr:nvSpPr>
        <xdr:cNvPr id="211" name="楕円 210"/>
        <xdr:cNvSpPr/>
      </xdr:nvSpPr>
      <xdr:spPr>
        <a:xfrm>
          <a:off x="4902200" y="140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3078</xdr:rowOff>
    </xdr:from>
    <xdr:ext cx="762000" cy="259045"/>
    <xdr:sp macro="" textlink="">
      <xdr:nvSpPr>
        <xdr:cNvPr id="212" name="人件費・物件費等の状況該当値テキスト"/>
        <xdr:cNvSpPr txBox="1"/>
      </xdr:nvSpPr>
      <xdr:spPr>
        <a:xfrm>
          <a:off x="5041900" y="1389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145743</xdr:rowOff>
    </xdr:from>
    <xdr:to>
      <xdr:col>19</xdr:col>
      <xdr:colOff>184150</xdr:colOff>
      <xdr:row>82</xdr:row>
      <xdr:rowOff>75893</xdr:rowOff>
    </xdr:to>
    <xdr:sp macro="" textlink="">
      <xdr:nvSpPr>
        <xdr:cNvPr id="213" name="楕円 212"/>
        <xdr:cNvSpPr/>
      </xdr:nvSpPr>
      <xdr:spPr>
        <a:xfrm>
          <a:off x="4064000" y="140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86070</xdr:rowOff>
    </xdr:from>
    <xdr:ext cx="736600" cy="259045"/>
    <xdr:sp macro="" textlink="">
      <xdr:nvSpPr>
        <xdr:cNvPr id="214" name="テキスト ボックス 213"/>
        <xdr:cNvSpPr txBox="1"/>
      </xdr:nvSpPr>
      <xdr:spPr>
        <a:xfrm>
          <a:off x="3733800" y="1380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132114</xdr:rowOff>
    </xdr:from>
    <xdr:to>
      <xdr:col>15</xdr:col>
      <xdr:colOff>133350</xdr:colOff>
      <xdr:row>82</xdr:row>
      <xdr:rowOff>62264</xdr:rowOff>
    </xdr:to>
    <xdr:sp macro="" textlink="">
      <xdr:nvSpPr>
        <xdr:cNvPr id="215" name="楕円 214"/>
        <xdr:cNvSpPr/>
      </xdr:nvSpPr>
      <xdr:spPr>
        <a:xfrm>
          <a:off x="3175000" y="14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72441</xdr:rowOff>
    </xdr:from>
    <xdr:ext cx="762000" cy="259045"/>
    <xdr:sp macro="" textlink="">
      <xdr:nvSpPr>
        <xdr:cNvPr id="216" name="テキスト ボックス 215"/>
        <xdr:cNvSpPr txBox="1"/>
      </xdr:nvSpPr>
      <xdr:spPr>
        <a:xfrm>
          <a:off x="2844800" y="137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153770</xdr:rowOff>
    </xdr:from>
    <xdr:to>
      <xdr:col>11</xdr:col>
      <xdr:colOff>82550</xdr:colOff>
      <xdr:row>82</xdr:row>
      <xdr:rowOff>83920</xdr:rowOff>
    </xdr:to>
    <xdr:sp macro="" textlink="">
      <xdr:nvSpPr>
        <xdr:cNvPr id="217" name="楕円 216"/>
        <xdr:cNvSpPr/>
      </xdr:nvSpPr>
      <xdr:spPr>
        <a:xfrm>
          <a:off x="2286000" y="140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94097</xdr:rowOff>
    </xdr:from>
    <xdr:ext cx="762000" cy="259045"/>
    <xdr:sp macro="" textlink="">
      <xdr:nvSpPr>
        <xdr:cNvPr id="218" name="テキスト ボックス 217"/>
        <xdr:cNvSpPr txBox="1"/>
      </xdr:nvSpPr>
      <xdr:spPr>
        <a:xfrm>
          <a:off x="1955800" y="138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19842</xdr:rowOff>
    </xdr:from>
    <xdr:to>
      <xdr:col>7</xdr:col>
      <xdr:colOff>31750</xdr:colOff>
      <xdr:row>82</xdr:row>
      <xdr:rowOff>121442</xdr:rowOff>
    </xdr:to>
    <xdr:sp macro="" textlink="">
      <xdr:nvSpPr>
        <xdr:cNvPr id="219" name="楕円 218"/>
        <xdr:cNvSpPr/>
      </xdr:nvSpPr>
      <xdr:spPr>
        <a:xfrm>
          <a:off x="1397000" y="140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131619</xdr:rowOff>
    </xdr:from>
    <xdr:ext cx="762000" cy="259045"/>
    <xdr:sp macro="" textlink="">
      <xdr:nvSpPr>
        <xdr:cNvPr id="220" name="テキスト ボックス 219"/>
        <xdr:cNvSpPr txBox="1"/>
      </xdr:nvSpPr>
      <xdr:spPr>
        <a:xfrm>
          <a:off x="1066800" y="138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今後は職員定数の適正化や仕事の効率化により給与の適正化に努める。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148468</xdr:rowOff>
    </xdr:to>
    <xdr:cxnSp macro="">
      <xdr:nvCxnSpPr>
        <xdr:cNvPr id="256" name="直線コネクタ 255"/>
        <xdr:cNvCxnSpPr/>
      </xdr:nvCxnSpPr>
      <xdr:spPr>
        <a:xfrm flipV="1">
          <a:off x="16179800" y="14834809"/>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87</xdr:row>
      <xdr:rowOff>148468</xdr:rowOff>
    </xdr:to>
    <xdr:cxnSp macro="">
      <xdr:nvCxnSpPr>
        <xdr:cNvPr id="259" name="直線コネクタ 258"/>
        <xdr:cNvCxnSpPr/>
      </xdr:nvCxnSpPr>
      <xdr:spPr>
        <a:xfrm>
          <a:off x="15290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34471</xdr:rowOff>
    </xdr:to>
    <xdr:cxnSp macro="">
      <xdr:nvCxnSpPr>
        <xdr:cNvPr id="262" name="直線コネクタ 261"/>
        <xdr:cNvCxnSpPr/>
      </xdr:nvCxnSpPr>
      <xdr:spPr>
        <a:xfrm flipV="1">
          <a:off x="14401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5" name="直線コネクタ 264"/>
        <xdr:cNvCxnSpPr/>
      </xdr:nvCxnSpPr>
      <xdr:spPr>
        <a:xfrm>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5" name="楕円 274"/>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76" name="給与水準   （国との比較）該当値テキスト"/>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7" name="楕円 276"/>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78" name="テキスト ボックス 277"/>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79" name="楕円 278"/>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0" name="テキスト ボックス 279"/>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1" name="楕円 280"/>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2" name="テキスト ボックス 281"/>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3" name="楕円 282"/>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4" name="テキスト ボックス 283"/>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定員適正化計画に基づき、住民サービスの低下を招くことなく職員定数の適正な管理を図る必要がある。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96986</xdr:rowOff>
    </xdr:to>
    <xdr:cxnSp macro="">
      <xdr:nvCxnSpPr>
        <xdr:cNvPr id="319" name="直線コネクタ 318"/>
        <xdr:cNvCxnSpPr/>
      </xdr:nvCxnSpPr>
      <xdr:spPr>
        <a:xfrm>
          <a:off x="16179800" y="10364681"/>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91356</xdr:rowOff>
    </xdr:to>
    <xdr:cxnSp macro="">
      <xdr:nvCxnSpPr>
        <xdr:cNvPr id="322" name="直線コネクタ 321"/>
        <xdr:cNvCxnSpPr/>
      </xdr:nvCxnSpPr>
      <xdr:spPr>
        <a:xfrm flipV="1">
          <a:off x="15290800" y="10364681"/>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91356</xdr:rowOff>
    </xdr:to>
    <xdr:cxnSp macro="">
      <xdr:nvCxnSpPr>
        <xdr:cNvPr id="325" name="直線コネクタ 324"/>
        <xdr:cNvCxnSpPr/>
      </xdr:nvCxnSpPr>
      <xdr:spPr>
        <a:xfrm>
          <a:off x="14401800" y="1034457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67225</xdr:rowOff>
    </xdr:to>
    <xdr:cxnSp macro="">
      <xdr:nvCxnSpPr>
        <xdr:cNvPr id="328" name="直線コネクタ 327"/>
        <xdr:cNvCxnSpPr/>
      </xdr:nvCxnSpPr>
      <xdr:spPr>
        <a:xfrm flipV="1">
          <a:off x="13512800" y="1034457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46186</xdr:rowOff>
    </xdr:from>
    <xdr:to>
      <xdr:col>81</xdr:col>
      <xdr:colOff>95250</xdr:colOff>
      <xdr:row>60</xdr:row>
      <xdr:rowOff>147786</xdr:rowOff>
    </xdr:to>
    <xdr:sp macro="" textlink="">
      <xdr:nvSpPr>
        <xdr:cNvPr id="338" name="楕円 337"/>
        <xdr:cNvSpPr/>
      </xdr:nvSpPr>
      <xdr:spPr>
        <a:xfrm>
          <a:off x="169672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62713</xdr:rowOff>
    </xdr:from>
    <xdr:ext cx="762000" cy="259045"/>
    <xdr:sp macro="" textlink="">
      <xdr:nvSpPr>
        <xdr:cNvPr id="339" name="定員管理の状況該当値テキスト"/>
        <xdr:cNvSpPr txBox="1"/>
      </xdr:nvSpPr>
      <xdr:spPr>
        <a:xfrm>
          <a:off x="17106900" y="1017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40" name="楕円 339"/>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1" name="テキスト ボックス 340"/>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40556</xdr:rowOff>
    </xdr:from>
    <xdr:to>
      <xdr:col>73</xdr:col>
      <xdr:colOff>44450</xdr:colOff>
      <xdr:row>60</xdr:row>
      <xdr:rowOff>142156</xdr:rowOff>
    </xdr:to>
    <xdr:sp macro="" textlink="">
      <xdr:nvSpPr>
        <xdr:cNvPr id="342" name="楕円 341"/>
        <xdr:cNvSpPr/>
      </xdr:nvSpPr>
      <xdr:spPr>
        <a:xfrm>
          <a:off x="152400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43" name="テキスト ボックス 342"/>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4" name="楕円 343"/>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5" name="テキスト ボックス 344"/>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16425</xdr:rowOff>
    </xdr:from>
    <xdr:to>
      <xdr:col>64</xdr:col>
      <xdr:colOff>152400</xdr:colOff>
      <xdr:row>60</xdr:row>
      <xdr:rowOff>118025</xdr:rowOff>
    </xdr:to>
    <xdr:sp macro="" textlink="">
      <xdr:nvSpPr>
        <xdr:cNvPr id="346" name="楕円 345"/>
        <xdr:cNvSpPr/>
      </xdr:nvSpPr>
      <xdr:spPr>
        <a:xfrm>
          <a:off x="13462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128202</xdr:rowOff>
    </xdr:from>
    <xdr:ext cx="762000" cy="259045"/>
    <xdr:sp macro="" textlink="">
      <xdr:nvSpPr>
        <xdr:cNvPr id="347" name="テキスト ボックス 346"/>
        <xdr:cNvSpPr txBox="1"/>
      </xdr:nvSpPr>
      <xdr:spPr>
        <a:xfrm>
          <a:off x="13131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実質公債費比率は前年度と同じ</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ﾎﾟｲﾝﾄ下回っている。今後、過疎対策事業債等の元利償還金の増加が見込まれていることから平成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年度には繰上償還を実施し後年度負担の軽減を図ったが、さらに起債額の抑制に努め、健全な財政運営を図っていく。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33262</xdr:rowOff>
    </xdr:to>
    <xdr:cxnSp macro="">
      <xdr:nvCxnSpPr>
        <xdr:cNvPr id="384" name="直線コネクタ 383"/>
        <xdr:cNvCxnSpPr/>
      </xdr:nvCxnSpPr>
      <xdr:spPr>
        <a:xfrm>
          <a:off x="16179800" y="654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148167</xdr:rowOff>
    </xdr:to>
    <xdr:cxnSp macro="">
      <xdr:nvCxnSpPr>
        <xdr:cNvPr id="387" name="直線コネクタ 386"/>
        <xdr:cNvCxnSpPr/>
      </xdr:nvCxnSpPr>
      <xdr:spPr>
        <a:xfrm flipV="1">
          <a:off x="15290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45659</xdr:rowOff>
    </xdr:to>
    <xdr:cxnSp macro="">
      <xdr:nvCxnSpPr>
        <xdr:cNvPr id="390" name="直線コネクタ 389"/>
        <xdr:cNvCxnSpPr/>
      </xdr:nvCxnSpPr>
      <xdr:spPr>
        <a:xfrm flipV="1">
          <a:off x="14401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80131</xdr:rowOff>
    </xdr:to>
    <xdr:cxnSp macro="">
      <xdr:nvCxnSpPr>
        <xdr:cNvPr id="393" name="直線コネクタ 392"/>
        <xdr:cNvCxnSpPr/>
      </xdr:nvCxnSpPr>
      <xdr:spPr>
        <a:xfrm flipV="1">
          <a:off x="13512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3" name="楕円 402"/>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4"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5" name="楕円 404"/>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6" name="テキスト ボックス 405"/>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7" name="楕円 406"/>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8" name="テキスト ボックス 407"/>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09" name="楕円 408"/>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0" name="テキスト ボックス 409"/>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1" name="楕円 410"/>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115708</xdr:rowOff>
    </xdr:from>
    <xdr:ext cx="762000" cy="259045"/>
    <xdr:sp macro="" textlink="">
      <xdr:nvSpPr>
        <xdr:cNvPr id="412" name="テキスト ボックス 411"/>
        <xdr:cNvSpPr txBox="1"/>
      </xdr:nvSpPr>
      <xdr:spPr>
        <a:xfrm>
          <a:off x="131318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将来負担すべき負債は標準財政規模を下回っている。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しかし、歳入不足を補うために財政調整基金の取り崩しや過疎対策事業債をはじめとする起債に頼らざるを得ない状況であることから、起債額の抑制と基金への計画的な積立により将来負担の軽減に努める。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ﾎﾟｲﾝﾄ上回っている。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前年度から減少した要因は退職者減による退職金の減少とみられる。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35560</xdr:rowOff>
    </xdr:to>
    <xdr:cxnSp macro="">
      <xdr:nvCxnSpPr>
        <xdr:cNvPr id="66" name="直線コネクタ 65"/>
        <xdr:cNvCxnSpPr/>
      </xdr:nvCxnSpPr>
      <xdr:spPr>
        <a:xfrm flipV="1">
          <a:off x="3987800" y="648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9" name="直線コネクタ 68"/>
        <xdr:cNvCxnSpPr/>
      </xdr:nvCxnSpPr>
      <xdr:spPr>
        <a:xfrm>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111760</xdr:rowOff>
    </xdr:to>
    <xdr:cxnSp macro="">
      <xdr:nvCxnSpPr>
        <xdr:cNvPr id="72" name="直線コネクタ 71"/>
        <xdr:cNvCxnSpPr/>
      </xdr:nvCxnSpPr>
      <xdr:spPr>
        <a:xfrm flipV="1">
          <a:off x="2209800" y="650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111760</xdr:rowOff>
    </xdr:to>
    <xdr:cxnSp macro="">
      <xdr:nvCxnSpPr>
        <xdr:cNvPr id="75" name="直線コネクタ 74"/>
        <xdr:cNvCxnSpPr/>
      </xdr:nvCxnSpPr>
      <xdr:spPr>
        <a:xfrm>
          <a:off x="1320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減少した要因は町道及び生活道路維持事業の道路等維持補修委託料や消防団員装備品購入費等が減少したことによる。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140607</xdr:rowOff>
    </xdr:to>
    <xdr:cxnSp macro="">
      <xdr:nvCxnSpPr>
        <xdr:cNvPr id="129" name="直線コネクタ 128"/>
        <xdr:cNvCxnSpPr/>
      </xdr:nvCxnSpPr>
      <xdr:spPr>
        <a:xfrm flipV="1">
          <a:off x="15671800" y="27014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140607</xdr:rowOff>
    </xdr:to>
    <xdr:cxnSp macro="">
      <xdr:nvCxnSpPr>
        <xdr:cNvPr id="132" name="直線コネクタ 131"/>
        <xdr:cNvCxnSpPr/>
      </xdr:nvCxnSpPr>
      <xdr:spPr>
        <a:xfrm>
          <a:off x="14782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15</xdr:row>
      <xdr:rowOff>42636</xdr:rowOff>
    </xdr:to>
    <xdr:cxnSp macro="">
      <xdr:nvCxnSpPr>
        <xdr:cNvPr id="135" name="直線コネクタ 134"/>
        <xdr:cNvCxnSpPr/>
      </xdr:nvCxnSpPr>
      <xdr:spPr>
        <a:xfrm>
          <a:off x="13893800" y="24402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39914</xdr:rowOff>
    </xdr:to>
    <xdr:cxnSp macro="">
      <xdr:nvCxnSpPr>
        <xdr:cNvPr id="138" name="直線コネクタ 137"/>
        <xdr:cNvCxnSpPr/>
      </xdr:nvCxnSpPr>
      <xdr:spPr>
        <a:xfrm>
          <a:off x="13004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今後、扶助費の増加が予想されることから制度の適正運用により、現在の水準維持に努める。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89" name="直線コネクタ 188"/>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146050</xdr:rowOff>
    </xdr:to>
    <xdr:cxnSp macro="">
      <xdr:nvCxnSpPr>
        <xdr:cNvPr id="192" name="直線コネクタ 191"/>
        <xdr:cNvCxnSpPr/>
      </xdr:nvCxnSpPr>
      <xdr:spPr>
        <a:xfrm flipV="1">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5" name="直線コネクタ 194"/>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8" name="直線コネクタ 197"/>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8" name="楕円 207"/>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9"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0" name="楕円 209"/>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1" name="テキスト ボックス 21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2" name="楕円 211"/>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3" name="テキスト ボックス 21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4" name="楕円 213"/>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5" name="テキスト ボックス 21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6" name="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7" name="テキスト ボックス 21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その他の経常経費については、前年度比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減少の要因として、繰越金の減少による財政調整基金積立金や各特別会計への繰出金が減少したものとみられる。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15966</xdr:rowOff>
    </xdr:from>
    <xdr:to>
      <xdr:col>82</xdr:col>
      <xdr:colOff>107950</xdr:colOff>
      <xdr:row>54</xdr:row>
      <xdr:rowOff>87812</xdr:rowOff>
    </xdr:to>
    <xdr:cxnSp macro="">
      <xdr:nvCxnSpPr>
        <xdr:cNvPr id="252" name="直線コネクタ 251"/>
        <xdr:cNvCxnSpPr/>
      </xdr:nvCxnSpPr>
      <xdr:spPr>
        <a:xfrm flipV="1">
          <a:off x="15671800" y="92742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68217</xdr:rowOff>
    </xdr:from>
    <xdr:to>
      <xdr:col>78</xdr:col>
      <xdr:colOff>69850</xdr:colOff>
      <xdr:row>54</xdr:row>
      <xdr:rowOff>87812</xdr:rowOff>
    </xdr:to>
    <xdr:cxnSp macro="">
      <xdr:nvCxnSpPr>
        <xdr:cNvPr id="255" name="直線コネクタ 254"/>
        <xdr:cNvCxnSpPr/>
      </xdr:nvCxnSpPr>
      <xdr:spPr>
        <a:xfrm>
          <a:off x="14782800" y="9326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68217</xdr:rowOff>
    </xdr:from>
    <xdr:to>
      <xdr:col>73</xdr:col>
      <xdr:colOff>180975</xdr:colOff>
      <xdr:row>54</xdr:row>
      <xdr:rowOff>68217</xdr:rowOff>
    </xdr:to>
    <xdr:cxnSp macro="">
      <xdr:nvCxnSpPr>
        <xdr:cNvPr id="258" name="直線コネクタ 257"/>
        <xdr:cNvCxnSpPr/>
      </xdr:nvCxnSpPr>
      <xdr:spPr>
        <a:xfrm>
          <a:off x="13893800" y="932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48623</xdr:rowOff>
    </xdr:from>
    <xdr:to>
      <xdr:col>69</xdr:col>
      <xdr:colOff>92075</xdr:colOff>
      <xdr:row>54</xdr:row>
      <xdr:rowOff>68217</xdr:rowOff>
    </xdr:to>
    <xdr:cxnSp macro="">
      <xdr:nvCxnSpPr>
        <xdr:cNvPr id="261" name="直線コネクタ 260"/>
        <xdr:cNvCxnSpPr/>
      </xdr:nvCxnSpPr>
      <xdr:spPr>
        <a:xfrm>
          <a:off x="13004800" y="9306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136616</xdr:rowOff>
    </xdr:from>
    <xdr:to>
      <xdr:col>82</xdr:col>
      <xdr:colOff>158750</xdr:colOff>
      <xdr:row>54</xdr:row>
      <xdr:rowOff>66766</xdr:rowOff>
    </xdr:to>
    <xdr:sp macro="" textlink="">
      <xdr:nvSpPr>
        <xdr:cNvPr id="271" name="楕円 270"/>
        <xdr:cNvSpPr/>
      </xdr:nvSpPr>
      <xdr:spPr>
        <a:xfrm>
          <a:off x="164592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45193</xdr:rowOff>
    </xdr:from>
    <xdr:ext cx="762000" cy="259045"/>
    <xdr:sp macro="" textlink="">
      <xdr:nvSpPr>
        <xdr:cNvPr id="272" name="その他該当値テキスト"/>
        <xdr:cNvSpPr txBox="1"/>
      </xdr:nvSpPr>
      <xdr:spPr>
        <a:xfrm>
          <a:off x="16598900" y="91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37012</xdr:rowOff>
    </xdr:from>
    <xdr:to>
      <xdr:col>78</xdr:col>
      <xdr:colOff>120650</xdr:colOff>
      <xdr:row>54</xdr:row>
      <xdr:rowOff>138612</xdr:rowOff>
    </xdr:to>
    <xdr:sp macro="" textlink="">
      <xdr:nvSpPr>
        <xdr:cNvPr id="273" name="楕円 272"/>
        <xdr:cNvSpPr/>
      </xdr:nvSpPr>
      <xdr:spPr>
        <a:xfrm>
          <a:off x="15621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148789</xdr:rowOff>
    </xdr:from>
    <xdr:ext cx="736600" cy="259045"/>
    <xdr:sp macro="" textlink="">
      <xdr:nvSpPr>
        <xdr:cNvPr id="274" name="テキスト ボックス 273"/>
        <xdr:cNvSpPr txBox="1"/>
      </xdr:nvSpPr>
      <xdr:spPr>
        <a:xfrm>
          <a:off x="15290800" y="906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17417</xdr:rowOff>
    </xdr:from>
    <xdr:to>
      <xdr:col>74</xdr:col>
      <xdr:colOff>31750</xdr:colOff>
      <xdr:row>54</xdr:row>
      <xdr:rowOff>119017</xdr:rowOff>
    </xdr:to>
    <xdr:sp macro="" textlink="">
      <xdr:nvSpPr>
        <xdr:cNvPr id="275" name="楕円 274"/>
        <xdr:cNvSpPr/>
      </xdr:nvSpPr>
      <xdr:spPr>
        <a:xfrm>
          <a:off x="14732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129194</xdr:rowOff>
    </xdr:from>
    <xdr:ext cx="762000" cy="259045"/>
    <xdr:sp macro="" textlink="">
      <xdr:nvSpPr>
        <xdr:cNvPr id="276" name="テキスト ボックス 275"/>
        <xdr:cNvSpPr txBox="1"/>
      </xdr:nvSpPr>
      <xdr:spPr>
        <a:xfrm>
          <a:off x="14401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17417</xdr:rowOff>
    </xdr:from>
    <xdr:to>
      <xdr:col>69</xdr:col>
      <xdr:colOff>142875</xdr:colOff>
      <xdr:row>54</xdr:row>
      <xdr:rowOff>119017</xdr:rowOff>
    </xdr:to>
    <xdr:sp macro="" textlink="">
      <xdr:nvSpPr>
        <xdr:cNvPr id="277" name="楕円 276"/>
        <xdr:cNvSpPr/>
      </xdr:nvSpPr>
      <xdr:spPr>
        <a:xfrm>
          <a:off x="13843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129194</xdr:rowOff>
    </xdr:from>
    <xdr:ext cx="762000" cy="259045"/>
    <xdr:sp macro="" textlink="">
      <xdr:nvSpPr>
        <xdr:cNvPr id="278" name="テキスト ボックス 277"/>
        <xdr:cNvSpPr txBox="1"/>
      </xdr:nvSpPr>
      <xdr:spPr>
        <a:xfrm>
          <a:off x="13512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169273</xdr:rowOff>
    </xdr:from>
    <xdr:to>
      <xdr:col>65</xdr:col>
      <xdr:colOff>53975</xdr:colOff>
      <xdr:row>54</xdr:row>
      <xdr:rowOff>99423</xdr:rowOff>
    </xdr:to>
    <xdr:sp macro="" textlink="">
      <xdr:nvSpPr>
        <xdr:cNvPr id="279" name="楕円 278"/>
        <xdr:cNvSpPr/>
      </xdr:nvSpPr>
      <xdr:spPr>
        <a:xfrm>
          <a:off x="12954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109600</xdr:rowOff>
    </xdr:from>
    <xdr:ext cx="762000" cy="259045"/>
    <xdr:sp macro="" textlink="">
      <xdr:nvSpPr>
        <xdr:cNvPr id="280" name="テキスト ボックス 279"/>
        <xdr:cNvSpPr txBox="1"/>
      </xdr:nvSpPr>
      <xdr:spPr>
        <a:xfrm>
          <a:off x="12623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補助費等は前年度比</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ﾎﾟｲﾝﾄ上昇し、類似団体平均値を</a:t>
          </a:r>
          <a:r>
            <a:rPr kumimoji="1" lang="en-US" altLang="ja-JP" sz="1300" baseline="0">
              <a:latin typeface="ＭＳ Ｐゴシック" panose="020B0600070205080204" pitchFamily="50" charset="-128"/>
              <a:ea typeface="ＭＳ Ｐゴシック" panose="020B0600070205080204" pitchFamily="50" charset="-128"/>
            </a:rPr>
            <a:t>7.0</a:t>
          </a:r>
          <a:r>
            <a:rPr kumimoji="1" lang="ja-JP" altLang="en-US" sz="1300" baseline="0">
              <a:latin typeface="ＭＳ Ｐゴシック" panose="020B0600070205080204" pitchFamily="50" charset="-128"/>
              <a:ea typeface="ＭＳ Ｐゴシック" panose="020B0600070205080204" pitchFamily="50" charset="-128"/>
            </a:rPr>
            <a:t>ﾎﾟｲﾝﾄ上回っている。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増加の要因として、一部事務組合への負担金の増加が挙げられる。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今後も同水準で推移するものとみられるが、ごみ減量化による田村広域行政組合衛生費分担金の圧縮や各種団体への補助金の見直しを図っていきたい。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14986</xdr:rowOff>
    </xdr:to>
    <xdr:cxnSp macro="">
      <xdr:nvCxnSpPr>
        <xdr:cNvPr id="310" name="直線コネクタ 309"/>
        <xdr:cNvCxnSpPr/>
      </xdr:nvCxnSpPr>
      <xdr:spPr>
        <a:xfrm>
          <a:off x="15671800" y="66969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10414</xdr:rowOff>
    </xdr:to>
    <xdr:cxnSp macro="">
      <xdr:nvCxnSpPr>
        <xdr:cNvPr id="313" name="直線コネクタ 312"/>
        <xdr:cNvCxnSpPr/>
      </xdr:nvCxnSpPr>
      <xdr:spPr>
        <a:xfrm>
          <a:off x="14782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39</xdr:row>
      <xdr:rowOff>10414</xdr:rowOff>
    </xdr:to>
    <xdr:cxnSp macro="">
      <xdr:nvCxnSpPr>
        <xdr:cNvPr id="316" name="直線コネクタ 315"/>
        <xdr:cNvCxnSpPr/>
      </xdr:nvCxnSpPr>
      <xdr:spPr>
        <a:xfrm>
          <a:off x="13893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154432</xdr:rowOff>
    </xdr:to>
    <xdr:cxnSp macro="">
      <xdr:nvCxnSpPr>
        <xdr:cNvPr id="319" name="直線コネクタ 318"/>
        <xdr:cNvCxnSpPr/>
      </xdr:nvCxnSpPr>
      <xdr:spPr>
        <a:xfrm flipV="1">
          <a:off x="13004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9" name="楕円 328"/>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30"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1" name="楕円 330"/>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2" name="テキスト ボックス 331"/>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3" name="楕円 332"/>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4" name="テキスト ボックス 333"/>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5" name="楕円 334"/>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6" name="テキスト ボックス 335"/>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7" name="楕円 336"/>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8" name="テキスト ボックス 337"/>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臨時税収補てん債等の償還完了や臨時財政対策債の利率見直しによる利子の減により減少したものである。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今後、過疎対策事業債の償還開始により公債費の増加が見込まれることから起債発行においては真に適債性のある事業とし公債費の抑制に努める必要がある。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149861</xdr:rowOff>
    </xdr:to>
    <xdr:cxnSp macro="">
      <xdr:nvCxnSpPr>
        <xdr:cNvPr id="368" name="直線コネクタ 367"/>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168148</xdr:rowOff>
    </xdr:to>
    <xdr:cxnSp macro="">
      <xdr:nvCxnSpPr>
        <xdr:cNvPr id="371" name="直線コネクタ 370"/>
        <xdr:cNvCxnSpPr/>
      </xdr:nvCxnSpPr>
      <xdr:spPr>
        <a:xfrm flipV="1">
          <a:off x="3098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168148</xdr:rowOff>
    </xdr:to>
    <xdr:cxnSp macro="">
      <xdr:nvCxnSpPr>
        <xdr:cNvPr id="374" name="直線コネクタ 373"/>
        <xdr:cNvCxnSpPr/>
      </xdr:nvCxnSpPr>
      <xdr:spPr>
        <a:xfrm>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77" name="直線コネクタ 376"/>
        <xdr:cNvCxnSpPr/>
      </xdr:nvCxnSpPr>
      <xdr:spPr>
        <a:xfrm flipV="1">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7" name="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9" name="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0" name="テキスト ボックス 38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1" name="楕円 390"/>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2" name="テキスト ボックス 391"/>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5" name="楕円 394"/>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96" name="テキスト ボックス 39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人件費、物件費等の減少が要因とみられる。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人件費については定員適正化計画や仕事の効率化により引き続き給与の適正化に努める。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経常経費の削減を図りながら、住民サービスが低下することのないよう努めていきたい。</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97282</xdr:rowOff>
    </xdr:to>
    <xdr:cxnSp macro="">
      <xdr:nvCxnSpPr>
        <xdr:cNvPr id="427" name="直線コネクタ 426"/>
        <xdr:cNvCxnSpPr/>
      </xdr:nvCxnSpPr>
      <xdr:spPr>
        <a:xfrm flipV="1">
          <a:off x="15671800" y="132212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97282</xdr:rowOff>
    </xdr:to>
    <xdr:cxnSp macro="">
      <xdr:nvCxnSpPr>
        <xdr:cNvPr id="430" name="直線コネクタ 429"/>
        <xdr:cNvCxnSpPr/>
      </xdr:nvCxnSpPr>
      <xdr:spPr>
        <a:xfrm>
          <a:off x="14782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24130</xdr:rowOff>
    </xdr:to>
    <xdr:cxnSp macro="">
      <xdr:nvCxnSpPr>
        <xdr:cNvPr id="433" name="直線コネクタ 432"/>
        <xdr:cNvCxnSpPr/>
      </xdr:nvCxnSpPr>
      <xdr:spPr>
        <a:xfrm>
          <a:off x="13893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36" name="直線コネクタ 435"/>
        <xdr:cNvCxnSpPr/>
      </xdr:nvCxnSpPr>
      <xdr:spPr>
        <a:xfrm flipV="1">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6" name="楕円 445"/>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7"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8" name="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9" name="テキスト ボックス 44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1" name="テキスト ボックス 45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2" name="楕円 451"/>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3" name="テキスト ボックス 452"/>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4" name="楕円 45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5" name="テキスト ボックス 454"/>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91201</xdr:rowOff>
    </xdr:from>
    <xdr:to>
      <xdr:col>29</xdr:col>
      <xdr:colOff>127000</xdr:colOff>
      <xdr:row>17</xdr:row>
      <xdr:rowOff>107371</xdr:rowOff>
    </xdr:to>
    <xdr:cxnSp macro="">
      <xdr:nvCxnSpPr>
        <xdr:cNvPr id="50" name="直線コネクタ 49"/>
        <xdr:cNvCxnSpPr/>
      </xdr:nvCxnSpPr>
      <xdr:spPr bwMode="auto">
        <a:xfrm flipV="1">
          <a:off x="5003800" y="3053476"/>
          <a:ext cx="647700" cy="1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75978</xdr:rowOff>
    </xdr:from>
    <xdr:ext cx="762000" cy="259045"/>
    <xdr:sp macro="" textlink="">
      <xdr:nvSpPr>
        <xdr:cNvPr id="51" name="人口1人当たり決算額の推移平均値テキスト130"/>
        <xdr:cNvSpPr txBox="1"/>
      </xdr:nvSpPr>
      <xdr:spPr>
        <a:xfrm>
          <a:off x="5740400" y="30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107371</xdr:rowOff>
    </xdr:from>
    <xdr:to>
      <xdr:col>26</xdr:col>
      <xdr:colOff>50800</xdr:colOff>
      <xdr:row>17</xdr:row>
      <xdr:rowOff>135954</xdr:rowOff>
    </xdr:to>
    <xdr:cxnSp macro="">
      <xdr:nvCxnSpPr>
        <xdr:cNvPr id="53" name="直線コネクタ 52"/>
        <xdr:cNvCxnSpPr/>
      </xdr:nvCxnSpPr>
      <xdr:spPr bwMode="auto">
        <a:xfrm flipV="1">
          <a:off x="4305300" y="3069646"/>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114275</xdr:rowOff>
    </xdr:from>
    <xdr:to>
      <xdr:col>22</xdr:col>
      <xdr:colOff>114300</xdr:colOff>
      <xdr:row>17</xdr:row>
      <xdr:rowOff>135954</xdr:rowOff>
    </xdr:to>
    <xdr:cxnSp macro="">
      <xdr:nvCxnSpPr>
        <xdr:cNvPr id="56" name="直線コネクタ 55"/>
        <xdr:cNvCxnSpPr/>
      </xdr:nvCxnSpPr>
      <xdr:spPr bwMode="auto">
        <a:xfrm>
          <a:off x="3606800" y="3076550"/>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114275</xdr:rowOff>
    </xdr:from>
    <xdr:to>
      <xdr:col>18</xdr:col>
      <xdr:colOff>177800</xdr:colOff>
      <xdr:row>17</xdr:row>
      <xdr:rowOff>152154</xdr:rowOff>
    </xdr:to>
    <xdr:cxnSp macro="">
      <xdr:nvCxnSpPr>
        <xdr:cNvPr id="59" name="直線コネクタ 58"/>
        <xdr:cNvCxnSpPr/>
      </xdr:nvCxnSpPr>
      <xdr:spPr bwMode="auto">
        <a:xfrm flipV="1">
          <a:off x="2908300" y="3076550"/>
          <a:ext cx="6985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40401</xdr:rowOff>
    </xdr:from>
    <xdr:to>
      <xdr:col>29</xdr:col>
      <xdr:colOff>177800</xdr:colOff>
      <xdr:row>17</xdr:row>
      <xdr:rowOff>142001</xdr:rowOff>
    </xdr:to>
    <xdr:sp macro="" textlink="">
      <xdr:nvSpPr>
        <xdr:cNvPr id="69" name="楕円 68"/>
        <xdr:cNvSpPr/>
      </xdr:nvSpPr>
      <xdr:spPr bwMode="auto">
        <a:xfrm>
          <a:off x="5600700" y="300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56928</xdr:rowOff>
    </xdr:from>
    <xdr:ext cx="762000" cy="259045"/>
    <xdr:sp macro="" textlink="">
      <xdr:nvSpPr>
        <xdr:cNvPr id="70" name="人口1人当たり決算額の推移該当値テキスト130"/>
        <xdr:cNvSpPr txBox="1"/>
      </xdr:nvSpPr>
      <xdr:spPr>
        <a:xfrm>
          <a:off x="5740400" y="284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56571</xdr:rowOff>
    </xdr:from>
    <xdr:to>
      <xdr:col>26</xdr:col>
      <xdr:colOff>101600</xdr:colOff>
      <xdr:row>17</xdr:row>
      <xdr:rowOff>158171</xdr:rowOff>
    </xdr:to>
    <xdr:sp macro="" textlink="">
      <xdr:nvSpPr>
        <xdr:cNvPr id="71" name="楕円 70"/>
        <xdr:cNvSpPr/>
      </xdr:nvSpPr>
      <xdr:spPr bwMode="auto">
        <a:xfrm>
          <a:off x="4953000" y="30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168348</xdr:rowOff>
    </xdr:from>
    <xdr:ext cx="736600" cy="259045"/>
    <xdr:sp macro="" textlink="">
      <xdr:nvSpPr>
        <xdr:cNvPr id="72" name="テキスト ボックス 71"/>
        <xdr:cNvSpPr txBox="1"/>
      </xdr:nvSpPr>
      <xdr:spPr>
        <a:xfrm>
          <a:off x="4622800" y="278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85154</xdr:rowOff>
    </xdr:from>
    <xdr:to>
      <xdr:col>22</xdr:col>
      <xdr:colOff>165100</xdr:colOff>
      <xdr:row>18</xdr:row>
      <xdr:rowOff>15304</xdr:rowOff>
    </xdr:to>
    <xdr:sp macro="" textlink="">
      <xdr:nvSpPr>
        <xdr:cNvPr id="73" name="楕円 72"/>
        <xdr:cNvSpPr/>
      </xdr:nvSpPr>
      <xdr:spPr bwMode="auto">
        <a:xfrm>
          <a:off x="42545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25481</xdr:rowOff>
    </xdr:from>
    <xdr:ext cx="762000" cy="259045"/>
    <xdr:sp macro="" textlink="">
      <xdr:nvSpPr>
        <xdr:cNvPr id="74" name="テキスト ボックス 73"/>
        <xdr:cNvSpPr txBox="1"/>
      </xdr:nvSpPr>
      <xdr:spPr>
        <a:xfrm>
          <a:off x="39243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63475</xdr:rowOff>
    </xdr:from>
    <xdr:to>
      <xdr:col>19</xdr:col>
      <xdr:colOff>38100</xdr:colOff>
      <xdr:row>17</xdr:row>
      <xdr:rowOff>165075</xdr:rowOff>
    </xdr:to>
    <xdr:sp macro="" textlink="">
      <xdr:nvSpPr>
        <xdr:cNvPr id="75" name="楕円 74"/>
        <xdr:cNvSpPr/>
      </xdr:nvSpPr>
      <xdr:spPr bwMode="auto">
        <a:xfrm>
          <a:off x="35560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76" name="テキスト ボックス 75"/>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101354</xdr:rowOff>
    </xdr:from>
    <xdr:to>
      <xdr:col>15</xdr:col>
      <xdr:colOff>101600</xdr:colOff>
      <xdr:row>18</xdr:row>
      <xdr:rowOff>31504</xdr:rowOff>
    </xdr:to>
    <xdr:sp macro="" textlink="">
      <xdr:nvSpPr>
        <xdr:cNvPr id="77" name="楕円 76"/>
        <xdr:cNvSpPr/>
      </xdr:nvSpPr>
      <xdr:spPr bwMode="auto">
        <a:xfrm>
          <a:off x="2857500" y="306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16281</xdr:rowOff>
    </xdr:from>
    <xdr:ext cx="762000" cy="259045"/>
    <xdr:sp macro="" textlink="">
      <xdr:nvSpPr>
        <xdr:cNvPr id="78" name="テキスト ボックス 77"/>
        <xdr:cNvSpPr txBox="1"/>
      </xdr:nvSpPr>
      <xdr:spPr>
        <a:xfrm>
          <a:off x="2527300" y="31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158223</xdr:rowOff>
    </xdr:from>
    <xdr:to>
      <xdr:col>29</xdr:col>
      <xdr:colOff>127000</xdr:colOff>
      <xdr:row>37</xdr:row>
      <xdr:rowOff>109493</xdr:rowOff>
    </xdr:to>
    <xdr:cxnSp macro="">
      <xdr:nvCxnSpPr>
        <xdr:cNvPr id="112" name="直線コネクタ 111"/>
        <xdr:cNvCxnSpPr/>
      </xdr:nvCxnSpPr>
      <xdr:spPr bwMode="auto">
        <a:xfrm flipV="1">
          <a:off x="5003800" y="7111473"/>
          <a:ext cx="647700" cy="1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85528</xdr:rowOff>
    </xdr:from>
    <xdr:to>
      <xdr:col>26</xdr:col>
      <xdr:colOff>50800</xdr:colOff>
      <xdr:row>37</xdr:row>
      <xdr:rowOff>109493</xdr:rowOff>
    </xdr:to>
    <xdr:cxnSp macro="">
      <xdr:nvCxnSpPr>
        <xdr:cNvPr id="115" name="直線コネクタ 114"/>
        <xdr:cNvCxnSpPr/>
      </xdr:nvCxnSpPr>
      <xdr:spPr bwMode="auto">
        <a:xfrm>
          <a:off x="4305300" y="7210228"/>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13043</xdr:rowOff>
    </xdr:from>
    <xdr:to>
      <xdr:col>22</xdr:col>
      <xdr:colOff>114300</xdr:colOff>
      <xdr:row>37</xdr:row>
      <xdr:rowOff>85528</xdr:rowOff>
    </xdr:to>
    <xdr:cxnSp macro="">
      <xdr:nvCxnSpPr>
        <xdr:cNvPr id="118" name="直線コネクタ 117"/>
        <xdr:cNvCxnSpPr/>
      </xdr:nvCxnSpPr>
      <xdr:spPr bwMode="auto">
        <a:xfrm>
          <a:off x="3606800" y="7137743"/>
          <a:ext cx="698500" cy="7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150717</xdr:rowOff>
    </xdr:from>
    <xdr:to>
      <xdr:col>18</xdr:col>
      <xdr:colOff>177800</xdr:colOff>
      <xdr:row>37</xdr:row>
      <xdr:rowOff>13043</xdr:rowOff>
    </xdr:to>
    <xdr:cxnSp macro="">
      <xdr:nvCxnSpPr>
        <xdr:cNvPr id="121" name="直線コネクタ 120"/>
        <xdr:cNvCxnSpPr/>
      </xdr:nvCxnSpPr>
      <xdr:spPr bwMode="auto">
        <a:xfrm>
          <a:off x="2908300" y="7103967"/>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107423</xdr:rowOff>
    </xdr:from>
    <xdr:to>
      <xdr:col>29</xdr:col>
      <xdr:colOff>177800</xdr:colOff>
      <xdr:row>37</xdr:row>
      <xdr:rowOff>37573</xdr:rowOff>
    </xdr:to>
    <xdr:sp macro="" textlink="">
      <xdr:nvSpPr>
        <xdr:cNvPr id="131" name="楕円 130"/>
        <xdr:cNvSpPr/>
      </xdr:nvSpPr>
      <xdr:spPr bwMode="auto">
        <a:xfrm>
          <a:off x="56007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79500</xdr:rowOff>
    </xdr:from>
    <xdr:ext cx="762000" cy="259045"/>
    <xdr:sp macro="" textlink="">
      <xdr:nvSpPr>
        <xdr:cNvPr id="132" name="人口1人当たり決算額の推移該当値テキスト445"/>
        <xdr:cNvSpPr txBox="1"/>
      </xdr:nvSpPr>
      <xdr:spPr>
        <a:xfrm>
          <a:off x="5740400" y="70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58693</xdr:rowOff>
    </xdr:from>
    <xdr:to>
      <xdr:col>26</xdr:col>
      <xdr:colOff>101600</xdr:colOff>
      <xdr:row>37</xdr:row>
      <xdr:rowOff>160293</xdr:rowOff>
    </xdr:to>
    <xdr:sp macro="" textlink="">
      <xdr:nvSpPr>
        <xdr:cNvPr id="133" name="楕円 132"/>
        <xdr:cNvSpPr/>
      </xdr:nvSpPr>
      <xdr:spPr bwMode="auto">
        <a:xfrm>
          <a:off x="4953000" y="718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145070</xdr:rowOff>
    </xdr:from>
    <xdr:ext cx="736600" cy="259045"/>
    <xdr:sp macro="" textlink="">
      <xdr:nvSpPr>
        <xdr:cNvPr id="134" name="テキスト ボックス 133"/>
        <xdr:cNvSpPr txBox="1"/>
      </xdr:nvSpPr>
      <xdr:spPr>
        <a:xfrm>
          <a:off x="4622800" y="726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34728</xdr:rowOff>
    </xdr:from>
    <xdr:to>
      <xdr:col>22</xdr:col>
      <xdr:colOff>165100</xdr:colOff>
      <xdr:row>37</xdr:row>
      <xdr:rowOff>136328</xdr:rowOff>
    </xdr:to>
    <xdr:sp macro="" textlink="">
      <xdr:nvSpPr>
        <xdr:cNvPr id="135" name="楕円 134"/>
        <xdr:cNvSpPr/>
      </xdr:nvSpPr>
      <xdr:spPr bwMode="auto">
        <a:xfrm>
          <a:off x="4254500" y="715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121105</xdr:rowOff>
    </xdr:from>
    <xdr:ext cx="762000" cy="259045"/>
    <xdr:sp macro="" textlink="">
      <xdr:nvSpPr>
        <xdr:cNvPr id="136" name="テキスト ボックス 135"/>
        <xdr:cNvSpPr txBox="1"/>
      </xdr:nvSpPr>
      <xdr:spPr>
        <a:xfrm>
          <a:off x="3924300" y="724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133693</xdr:rowOff>
    </xdr:from>
    <xdr:to>
      <xdr:col>19</xdr:col>
      <xdr:colOff>38100</xdr:colOff>
      <xdr:row>37</xdr:row>
      <xdr:rowOff>63843</xdr:rowOff>
    </xdr:to>
    <xdr:sp macro="" textlink="">
      <xdr:nvSpPr>
        <xdr:cNvPr id="137" name="楕円 136"/>
        <xdr:cNvSpPr/>
      </xdr:nvSpPr>
      <xdr:spPr bwMode="auto">
        <a:xfrm>
          <a:off x="3556000" y="708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48620</xdr:rowOff>
    </xdr:from>
    <xdr:ext cx="762000" cy="259045"/>
    <xdr:sp macro="" textlink="">
      <xdr:nvSpPr>
        <xdr:cNvPr id="138" name="テキスト ボックス 137"/>
        <xdr:cNvSpPr txBox="1"/>
      </xdr:nvSpPr>
      <xdr:spPr>
        <a:xfrm>
          <a:off x="3225800" y="71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99917</xdr:rowOff>
    </xdr:from>
    <xdr:to>
      <xdr:col>15</xdr:col>
      <xdr:colOff>101600</xdr:colOff>
      <xdr:row>37</xdr:row>
      <xdr:rowOff>30067</xdr:rowOff>
    </xdr:to>
    <xdr:sp macro="" textlink="">
      <xdr:nvSpPr>
        <xdr:cNvPr id="139" name="楕円 138"/>
        <xdr:cNvSpPr/>
      </xdr:nvSpPr>
      <xdr:spPr bwMode="auto">
        <a:xfrm>
          <a:off x="2857500" y="705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211694</xdr:rowOff>
    </xdr:from>
    <xdr:ext cx="762000" cy="259045"/>
    <xdr:sp macro="" textlink="">
      <xdr:nvSpPr>
        <xdr:cNvPr id="140" name="テキスト ボックス 139"/>
        <xdr:cNvSpPr txBox="1"/>
      </xdr:nvSpPr>
      <xdr:spPr>
        <a:xfrm>
          <a:off x="2527300" y="682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80136</xdr:rowOff>
    </xdr:from>
    <xdr:to>
      <xdr:col>24</xdr:col>
      <xdr:colOff>63500</xdr:colOff>
      <xdr:row>36</xdr:row>
      <xdr:rowOff>85348</xdr:rowOff>
    </xdr:to>
    <xdr:cxnSp macro="">
      <xdr:nvCxnSpPr>
        <xdr:cNvPr id="59" name="直線コネクタ 58"/>
        <xdr:cNvCxnSpPr/>
      </xdr:nvCxnSpPr>
      <xdr:spPr>
        <a:xfrm flipV="1">
          <a:off x="3797300" y="6252336"/>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85348</xdr:rowOff>
    </xdr:from>
    <xdr:to>
      <xdr:col>19</xdr:col>
      <xdr:colOff>177800</xdr:colOff>
      <xdr:row>36</xdr:row>
      <xdr:rowOff>121970</xdr:rowOff>
    </xdr:to>
    <xdr:cxnSp macro="">
      <xdr:nvCxnSpPr>
        <xdr:cNvPr id="62" name="直線コネクタ 61"/>
        <xdr:cNvCxnSpPr/>
      </xdr:nvCxnSpPr>
      <xdr:spPr>
        <a:xfrm flipV="1">
          <a:off x="2908300" y="625754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95525</xdr:rowOff>
    </xdr:from>
    <xdr:to>
      <xdr:col>15</xdr:col>
      <xdr:colOff>50800</xdr:colOff>
      <xdr:row>36</xdr:row>
      <xdr:rowOff>121970</xdr:rowOff>
    </xdr:to>
    <xdr:cxnSp macro="">
      <xdr:nvCxnSpPr>
        <xdr:cNvPr id="65" name="直線コネクタ 64"/>
        <xdr:cNvCxnSpPr/>
      </xdr:nvCxnSpPr>
      <xdr:spPr>
        <a:xfrm>
          <a:off x="2019300" y="6267725"/>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95525</xdr:rowOff>
    </xdr:from>
    <xdr:to>
      <xdr:col>10</xdr:col>
      <xdr:colOff>114300</xdr:colOff>
      <xdr:row>36</xdr:row>
      <xdr:rowOff>125079</xdr:rowOff>
    </xdr:to>
    <xdr:cxnSp macro="">
      <xdr:nvCxnSpPr>
        <xdr:cNvPr id="68" name="直線コネクタ 67"/>
        <xdr:cNvCxnSpPr/>
      </xdr:nvCxnSpPr>
      <xdr:spPr>
        <a:xfrm flipV="1">
          <a:off x="1130300" y="6267725"/>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21817</xdr:rowOff>
    </xdr:from>
    <xdr:ext cx="534377" cy="259045"/>
    <xdr:sp macro="" textlink="">
      <xdr:nvSpPr>
        <xdr:cNvPr id="72" name="テキスト ボックス 71"/>
        <xdr:cNvSpPr txBox="1"/>
      </xdr:nvSpPr>
      <xdr:spPr>
        <a:xfrm>
          <a:off x="863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29336</xdr:rowOff>
    </xdr:from>
    <xdr:to>
      <xdr:col>24</xdr:col>
      <xdr:colOff>114300</xdr:colOff>
      <xdr:row>36</xdr:row>
      <xdr:rowOff>130936</xdr:rowOff>
    </xdr:to>
    <xdr:sp macro="" textlink="">
      <xdr:nvSpPr>
        <xdr:cNvPr id="78" name="楕円 77"/>
        <xdr:cNvSpPr/>
      </xdr:nvSpPr>
      <xdr:spPr>
        <a:xfrm>
          <a:off x="4584700" y="62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52213</xdr:rowOff>
    </xdr:from>
    <xdr:ext cx="534377" cy="259045"/>
    <xdr:sp macro="" textlink="">
      <xdr:nvSpPr>
        <xdr:cNvPr id="79" name="人件費該当値テキスト"/>
        <xdr:cNvSpPr txBox="1"/>
      </xdr:nvSpPr>
      <xdr:spPr>
        <a:xfrm>
          <a:off x="4686300" y="60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34548</xdr:rowOff>
    </xdr:from>
    <xdr:to>
      <xdr:col>20</xdr:col>
      <xdr:colOff>38100</xdr:colOff>
      <xdr:row>36</xdr:row>
      <xdr:rowOff>136148</xdr:rowOff>
    </xdr:to>
    <xdr:sp macro="" textlink="">
      <xdr:nvSpPr>
        <xdr:cNvPr id="80" name="楕円 79"/>
        <xdr:cNvSpPr/>
      </xdr:nvSpPr>
      <xdr:spPr>
        <a:xfrm>
          <a:off x="3746500" y="62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152675</xdr:rowOff>
    </xdr:from>
    <xdr:ext cx="534377" cy="259045"/>
    <xdr:sp macro="" textlink="">
      <xdr:nvSpPr>
        <xdr:cNvPr id="81" name="テキスト ボックス 80"/>
        <xdr:cNvSpPr txBox="1"/>
      </xdr:nvSpPr>
      <xdr:spPr>
        <a:xfrm>
          <a:off x="3530111" y="59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71170</xdr:rowOff>
    </xdr:from>
    <xdr:to>
      <xdr:col>15</xdr:col>
      <xdr:colOff>101600</xdr:colOff>
      <xdr:row>37</xdr:row>
      <xdr:rowOff>1320</xdr:rowOff>
    </xdr:to>
    <xdr:sp macro="" textlink="">
      <xdr:nvSpPr>
        <xdr:cNvPr id="82" name="楕円 81"/>
        <xdr:cNvSpPr/>
      </xdr:nvSpPr>
      <xdr:spPr>
        <a:xfrm>
          <a:off x="2857500" y="6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17847</xdr:rowOff>
    </xdr:from>
    <xdr:ext cx="534377" cy="259045"/>
    <xdr:sp macro="" textlink="">
      <xdr:nvSpPr>
        <xdr:cNvPr id="83" name="テキスト ボックス 82"/>
        <xdr:cNvSpPr txBox="1"/>
      </xdr:nvSpPr>
      <xdr:spPr>
        <a:xfrm>
          <a:off x="2641111" y="60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44725</xdr:rowOff>
    </xdr:from>
    <xdr:to>
      <xdr:col>10</xdr:col>
      <xdr:colOff>165100</xdr:colOff>
      <xdr:row>36</xdr:row>
      <xdr:rowOff>146325</xdr:rowOff>
    </xdr:to>
    <xdr:sp macro="" textlink="">
      <xdr:nvSpPr>
        <xdr:cNvPr id="84" name="楕円 83"/>
        <xdr:cNvSpPr/>
      </xdr:nvSpPr>
      <xdr:spPr>
        <a:xfrm>
          <a:off x="1968500" y="6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162852</xdr:rowOff>
    </xdr:from>
    <xdr:ext cx="534377" cy="259045"/>
    <xdr:sp macro="" textlink="">
      <xdr:nvSpPr>
        <xdr:cNvPr id="85" name="テキスト ボックス 84"/>
        <xdr:cNvSpPr txBox="1"/>
      </xdr:nvSpPr>
      <xdr:spPr>
        <a:xfrm>
          <a:off x="1752111" y="59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74279</xdr:rowOff>
    </xdr:from>
    <xdr:to>
      <xdr:col>6</xdr:col>
      <xdr:colOff>38100</xdr:colOff>
      <xdr:row>37</xdr:row>
      <xdr:rowOff>4429</xdr:rowOff>
    </xdr:to>
    <xdr:sp macro="" textlink="">
      <xdr:nvSpPr>
        <xdr:cNvPr id="86" name="楕円 85"/>
        <xdr:cNvSpPr/>
      </xdr:nvSpPr>
      <xdr:spPr>
        <a:xfrm>
          <a:off x="1079500" y="62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20956</xdr:rowOff>
    </xdr:from>
    <xdr:ext cx="534377" cy="259045"/>
    <xdr:sp macro="" textlink="">
      <xdr:nvSpPr>
        <xdr:cNvPr id="87" name="テキスト ボックス 86"/>
        <xdr:cNvSpPr txBox="1"/>
      </xdr:nvSpPr>
      <xdr:spPr>
        <a:xfrm>
          <a:off x="863111" y="60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89207</xdr:rowOff>
    </xdr:from>
    <xdr:to>
      <xdr:col>24</xdr:col>
      <xdr:colOff>63500</xdr:colOff>
      <xdr:row>56</xdr:row>
      <xdr:rowOff>96879</xdr:rowOff>
    </xdr:to>
    <xdr:cxnSp macro="">
      <xdr:nvCxnSpPr>
        <xdr:cNvPr id="114" name="直線コネクタ 113"/>
        <xdr:cNvCxnSpPr/>
      </xdr:nvCxnSpPr>
      <xdr:spPr>
        <a:xfrm flipV="1">
          <a:off x="3797300" y="9690407"/>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96828</xdr:rowOff>
    </xdr:from>
    <xdr:to>
      <xdr:col>19</xdr:col>
      <xdr:colOff>177800</xdr:colOff>
      <xdr:row>56</xdr:row>
      <xdr:rowOff>96879</xdr:rowOff>
    </xdr:to>
    <xdr:cxnSp macro="">
      <xdr:nvCxnSpPr>
        <xdr:cNvPr id="117" name="直線コネクタ 116"/>
        <xdr:cNvCxnSpPr/>
      </xdr:nvCxnSpPr>
      <xdr:spPr>
        <a:xfrm>
          <a:off x="2908300" y="969802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76707</xdr:rowOff>
    </xdr:from>
    <xdr:to>
      <xdr:col>15</xdr:col>
      <xdr:colOff>50800</xdr:colOff>
      <xdr:row>56</xdr:row>
      <xdr:rowOff>96828</xdr:rowOff>
    </xdr:to>
    <xdr:cxnSp macro="">
      <xdr:nvCxnSpPr>
        <xdr:cNvPr id="120" name="直線コネクタ 119"/>
        <xdr:cNvCxnSpPr/>
      </xdr:nvCxnSpPr>
      <xdr:spPr>
        <a:xfrm>
          <a:off x="2019300" y="9677907"/>
          <a:ext cx="8890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23882</xdr:rowOff>
    </xdr:from>
    <xdr:to>
      <xdr:col>10</xdr:col>
      <xdr:colOff>114300</xdr:colOff>
      <xdr:row>56</xdr:row>
      <xdr:rowOff>76707</xdr:rowOff>
    </xdr:to>
    <xdr:cxnSp macro="">
      <xdr:nvCxnSpPr>
        <xdr:cNvPr id="123" name="直線コネクタ 122"/>
        <xdr:cNvCxnSpPr/>
      </xdr:nvCxnSpPr>
      <xdr:spPr>
        <a:xfrm>
          <a:off x="1130300" y="9625082"/>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72425</xdr:rowOff>
    </xdr:from>
    <xdr:ext cx="534377" cy="259045"/>
    <xdr:sp macro="" textlink="">
      <xdr:nvSpPr>
        <xdr:cNvPr id="127" name="テキスト ボックス 126"/>
        <xdr:cNvSpPr txBox="1"/>
      </xdr:nvSpPr>
      <xdr:spPr>
        <a:xfrm>
          <a:off x="863111" y="9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38407</xdr:rowOff>
    </xdr:from>
    <xdr:to>
      <xdr:col>24</xdr:col>
      <xdr:colOff>114300</xdr:colOff>
      <xdr:row>56</xdr:row>
      <xdr:rowOff>140007</xdr:rowOff>
    </xdr:to>
    <xdr:sp macro="" textlink="">
      <xdr:nvSpPr>
        <xdr:cNvPr id="133" name="楕円 132"/>
        <xdr:cNvSpPr/>
      </xdr:nvSpPr>
      <xdr:spPr>
        <a:xfrm>
          <a:off x="4584700" y="963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61284</xdr:rowOff>
    </xdr:from>
    <xdr:ext cx="534377" cy="259045"/>
    <xdr:sp macro="" textlink="">
      <xdr:nvSpPr>
        <xdr:cNvPr id="134" name="物件費該当値テキスト"/>
        <xdr:cNvSpPr txBox="1"/>
      </xdr:nvSpPr>
      <xdr:spPr>
        <a:xfrm>
          <a:off x="4686300" y="94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46079</xdr:rowOff>
    </xdr:from>
    <xdr:to>
      <xdr:col>20</xdr:col>
      <xdr:colOff>38100</xdr:colOff>
      <xdr:row>56</xdr:row>
      <xdr:rowOff>147679</xdr:rowOff>
    </xdr:to>
    <xdr:sp macro="" textlink="">
      <xdr:nvSpPr>
        <xdr:cNvPr id="135" name="楕円 134"/>
        <xdr:cNvSpPr/>
      </xdr:nvSpPr>
      <xdr:spPr>
        <a:xfrm>
          <a:off x="3746500" y="96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138806</xdr:rowOff>
    </xdr:from>
    <xdr:ext cx="534377" cy="259045"/>
    <xdr:sp macro="" textlink="">
      <xdr:nvSpPr>
        <xdr:cNvPr id="136" name="テキスト ボックス 135"/>
        <xdr:cNvSpPr txBox="1"/>
      </xdr:nvSpPr>
      <xdr:spPr>
        <a:xfrm>
          <a:off x="3530111" y="97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46028</xdr:rowOff>
    </xdr:from>
    <xdr:to>
      <xdr:col>15</xdr:col>
      <xdr:colOff>101600</xdr:colOff>
      <xdr:row>56</xdr:row>
      <xdr:rowOff>147628</xdr:rowOff>
    </xdr:to>
    <xdr:sp macro="" textlink="">
      <xdr:nvSpPr>
        <xdr:cNvPr id="137" name="楕円 136"/>
        <xdr:cNvSpPr/>
      </xdr:nvSpPr>
      <xdr:spPr>
        <a:xfrm>
          <a:off x="2857500" y="96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138755</xdr:rowOff>
    </xdr:from>
    <xdr:ext cx="534377" cy="259045"/>
    <xdr:sp macro="" textlink="">
      <xdr:nvSpPr>
        <xdr:cNvPr id="138" name="テキスト ボックス 137"/>
        <xdr:cNvSpPr txBox="1"/>
      </xdr:nvSpPr>
      <xdr:spPr>
        <a:xfrm>
          <a:off x="2641111" y="97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25907</xdr:rowOff>
    </xdr:from>
    <xdr:to>
      <xdr:col>10</xdr:col>
      <xdr:colOff>165100</xdr:colOff>
      <xdr:row>56</xdr:row>
      <xdr:rowOff>127507</xdr:rowOff>
    </xdr:to>
    <xdr:sp macro="" textlink="">
      <xdr:nvSpPr>
        <xdr:cNvPr id="139" name="楕円 138"/>
        <xdr:cNvSpPr/>
      </xdr:nvSpPr>
      <xdr:spPr>
        <a:xfrm>
          <a:off x="1968500" y="96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118634</xdr:rowOff>
    </xdr:from>
    <xdr:ext cx="534377" cy="259045"/>
    <xdr:sp macro="" textlink="">
      <xdr:nvSpPr>
        <xdr:cNvPr id="140" name="テキスト ボックス 139"/>
        <xdr:cNvSpPr txBox="1"/>
      </xdr:nvSpPr>
      <xdr:spPr>
        <a:xfrm>
          <a:off x="1752111" y="97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144532</xdr:rowOff>
    </xdr:from>
    <xdr:to>
      <xdr:col>6</xdr:col>
      <xdr:colOff>38100</xdr:colOff>
      <xdr:row>56</xdr:row>
      <xdr:rowOff>74682</xdr:rowOff>
    </xdr:to>
    <xdr:sp macro="" textlink="">
      <xdr:nvSpPr>
        <xdr:cNvPr id="141" name="楕円 140"/>
        <xdr:cNvSpPr/>
      </xdr:nvSpPr>
      <xdr:spPr>
        <a:xfrm>
          <a:off x="1079500" y="9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91209</xdr:rowOff>
    </xdr:from>
    <xdr:ext cx="599010" cy="259045"/>
    <xdr:sp macro="" textlink="">
      <xdr:nvSpPr>
        <xdr:cNvPr id="142" name="テキスト ボックス 141"/>
        <xdr:cNvSpPr txBox="1"/>
      </xdr:nvSpPr>
      <xdr:spPr>
        <a:xfrm>
          <a:off x="830795" y="93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71554</xdr:rowOff>
    </xdr:from>
    <xdr:to>
      <xdr:col>24</xdr:col>
      <xdr:colOff>63500</xdr:colOff>
      <xdr:row>78</xdr:row>
      <xdr:rowOff>72858</xdr:rowOff>
    </xdr:to>
    <xdr:cxnSp macro="">
      <xdr:nvCxnSpPr>
        <xdr:cNvPr id="169" name="直線コネクタ 168"/>
        <xdr:cNvCxnSpPr/>
      </xdr:nvCxnSpPr>
      <xdr:spPr>
        <a:xfrm>
          <a:off x="3797300" y="13444654"/>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64833</xdr:rowOff>
    </xdr:from>
    <xdr:to>
      <xdr:col>19</xdr:col>
      <xdr:colOff>177800</xdr:colOff>
      <xdr:row>78</xdr:row>
      <xdr:rowOff>71554</xdr:rowOff>
    </xdr:to>
    <xdr:cxnSp macro="">
      <xdr:nvCxnSpPr>
        <xdr:cNvPr id="172" name="直線コネクタ 171"/>
        <xdr:cNvCxnSpPr/>
      </xdr:nvCxnSpPr>
      <xdr:spPr>
        <a:xfrm>
          <a:off x="2908300" y="1343793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64833</xdr:rowOff>
    </xdr:from>
    <xdr:to>
      <xdr:col>15</xdr:col>
      <xdr:colOff>50800</xdr:colOff>
      <xdr:row>78</xdr:row>
      <xdr:rowOff>93729</xdr:rowOff>
    </xdr:to>
    <xdr:cxnSp macro="">
      <xdr:nvCxnSpPr>
        <xdr:cNvPr id="175" name="直線コネクタ 174"/>
        <xdr:cNvCxnSpPr/>
      </xdr:nvCxnSpPr>
      <xdr:spPr>
        <a:xfrm flipV="1">
          <a:off x="2019300" y="13437933"/>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75051</xdr:rowOff>
    </xdr:from>
    <xdr:to>
      <xdr:col>10</xdr:col>
      <xdr:colOff>114300</xdr:colOff>
      <xdr:row>78</xdr:row>
      <xdr:rowOff>93729</xdr:rowOff>
    </xdr:to>
    <xdr:cxnSp macro="">
      <xdr:nvCxnSpPr>
        <xdr:cNvPr id="178" name="直線コネクタ 177"/>
        <xdr:cNvCxnSpPr/>
      </xdr:nvCxnSpPr>
      <xdr:spPr>
        <a:xfrm>
          <a:off x="1130300" y="13448151"/>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22058</xdr:rowOff>
    </xdr:from>
    <xdr:to>
      <xdr:col>24</xdr:col>
      <xdr:colOff>114300</xdr:colOff>
      <xdr:row>78</xdr:row>
      <xdr:rowOff>123658</xdr:rowOff>
    </xdr:to>
    <xdr:sp macro="" textlink="">
      <xdr:nvSpPr>
        <xdr:cNvPr id="188" name="楕円 187"/>
        <xdr:cNvSpPr/>
      </xdr:nvSpPr>
      <xdr:spPr>
        <a:xfrm>
          <a:off x="45847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108435</xdr:rowOff>
    </xdr:from>
    <xdr:ext cx="469744" cy="259045"/>
    <xdr:sp macro="" textlink="">
      <xdr:nvSpPr>
        <xdr:cNvPr id="189" name="維持補修費該当値テキスト"/>
        <xdr:cNvSpPr txBox="1"/>
      </xdr:nvSpPr>
      <xdr:spPr>
        <a:xfrm>
          <a:off x="4686300" y="133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20754</xdr:rowOff>
    </xdr:from>
    <xdr:to>
      <xdr:col>20</xdr:col>
      <xdr:colOff>38100</xdr:colOff>
      <xdr:row>78</xdr:row>
      <xdr:rowOff>122354</xdr:rowOff>
    </xdr:to>
    <xdr:sp macro="" textlink="">
      <xdr:nvSpPr>
        <xdr:cNvPr id="190" name="楕円 189"/>
        <xdr:cNvSpPr/>
      </xdr:nvSpPr>
      <xdr:spPr>
        <a:xfrm>
          <a:off x="3746500" y="133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113481</xdr:rowOff>
    </xdr:from>
    <xdr:ext cx="469744" cy="259045"/>
    <xdr:sp macro="" textlink="">
      <xdr:nvSpPr>
        <xdr:cNvPr id="191" name="テキスト ボックス 190"/>
        <xdr:cNvSpPr txBox="1"/>
      </xdr:nvSpPr>
      <xdr:spPr>
        <a:xfrm>
          <a:off x="3562428" y="134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2" name="楕円 191"/>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193" name="テキスト ボックス 192"/>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42929</xdr:rowOff>
    </xdr:from>
    <xdr:to>
      <xdr:col>10</xdr:col>
      <xdr:colOff>165100</xdr:colOff>
      <xdr:row>78</xdr:row>
      <xdr:rowOff>144529</xdr:rowOff>
    </xdr:to>
    <xdr:sp macro="" textlink="">
      <xdr:nvSpPr>
        <xdr:cNvPr id="194" name="楕円 193"/>
        <xdr:cNvSpPr/>
      </xdr:nvSpPr>
      <xdr:spPr>
        <a:xfrm>
          <a:off x="1968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135656</xdr:rowOff>
    </xdr:from>
    <xdr:ext cx="469744" cy="259045"/>
    <xdr:sp macro="" textlink="">
      <xdr:nvSpPr>
        <xdr:cNvPr id="195" name="テキスト ボックス 194"/>
        <xdr:cNvSpPr txBox="1"/>
      </xdr:nvSpPr>
      <xdr:spPr>
        <a:xfrm>
          <a:off x="1784428"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24251</xdr:rowOff>
    </xdr:from>
    <xdr:to>
      <xdr:col>6</xdr:col>
      <xdr:colOff>38100</xdr:colOff>
      <xdr:row>78</xdr:row>
      <xdr:rowOff>125851</xdr:rowOff>
    </xdr:to>
    <xdr:sp macro="" textlink="">
      <xdr:nvSpPr>
        <xdr:cNvPr id="196" name="楕円 195"/>
        <xdr:cNvSpPr/>
      </xdr:nvSpPr>
      <xdr:spPr>
        <a:xfrm>
          <a:off x="1079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116978</xdr:rowOff>
    </xdr:from>
    <xdr:ext cx="469744" cy="259045"/>
    <xdr:sp macro="" textlink="">
      <xdr:nvSpPr>
        <xdr:cNvPr id="197" name="テキスト ボックス 196"/>
        <xdr:cNvSpPr txBox="1"/>
      </xdr:nvSpPr>
      <xdr:spPr>
        <a:xfrm>
          <a:off x="895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138671</xdr:rowOff>
    </xdr:from>
    <xdr:to>
      <xdr:col>24</xdr:col>
      <xdr:colOff>63500</xdr:colOff>
      <xdr:row>98</xdr:row>
      <xdr:rowOff>170580</xdr:rowOff>
    </xdr:to>
    <xdr:cxnSp macro="">
      <xdr:nvCxnSpPr>
        <xdr:cNvPr id="227" name="直線コネクタ 226"/>
        <xdr:cNvCxnSpPr/>
      </xdr:nvCxnSpPr>
      <xdr:spPr>
        <a:xfrm>
          <a:off x="3797300" y="16940771"/>
          <a:ext cx="8382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130118</xdr:rowOff>
    </xdr:from>
    <xdr:to>
      <xdr:col>19</xdr:col>
      <xdr:colOff>177800</xdr:colOff>
      <xdr:row>98</xdr:row>
      <xdr:rowOff>138671</xdr:rowOff>
    </xdr:to>
    <xdr:cxnSp macro="">
      <xdr:nvCxnSpPr>
        <xdr:cNvPr id="230" name="直線コネクタ 229"/>
        <xdr:cNvCxnSpPr/>
      </xdr:nvCxnSpPr>
      <xdr:spPr>
        <a:xfrm>
          <a:off x="2908300" y="16932218"/>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130118</xdr:rowOff>
    </xdr:from>
    <xdr:to>
      <xdr:col>15</xdr:col>
      <xdr:colOff>50800</xdr:colOff>
      <xdr:row>99</xdr:row>
      <xdr:rowOff>59710</xdr:rowOff>
    </xdr:to>
    <xdr:cxnSp macro="">
      <xdr:nvCxnSpPr>
        <xdr:cNvPr id="233" name="直線コネクタ 232"/>
        <xdr:cNvCxnSpPr/>
      </xdr:nvCxnSpPr>
      <xdr:spPr>
        <a:xfrm flipV="1">
          <a:off x="2019300" y="16932218"/>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41002</xdr:rowOff>
    </xdr:from>
    <xdr:to>
      <xdr:col>10</xdr:col>
      <xdr:colOff>114300</xdr:colOff>
      <xdr:row>99</xdr:row>
      <xdr:rowOff>59710</xdr:rowOff>
    </xdr:to>
    <xdr:cxnSp macro="">
      <xdr:nvCxnSpPr>
        <xdr:cNvPr id="236" name="直線コネクタ 235"/>
        <xdr:cNvCxnSpPr/>
      </xdr:nvCxnSpPr>
      <xdr:spPr>
        <a:xfrm>
          <a:off x="1130300" y="1701455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119780</xdr:rowOff>
    </xdr:from>
    <xdr:to>
      <xdr:col>24</xdr:col>
      <xdr:colOff>114300</xdr:colOff>
      <xdr:row>99</xdr:row>
      <xdr:rowOff>49930</xdr:rowOff>
    </xdr:to>
    <xdr:sp macro="" textlink="">
      <xdr:nvSpPr>
        <xdr:cNvPr id="246" name="楕円 245"/>
        <xdr:cNvSpPr/>
      </xdr:nvSpPr>
      <xdr:spPr>
        <a:xfrm>
          <a:off x="4584700" y="169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34707</xdr:rowOff>
    </xdr:from>
    <xdr:ext cx="534377" cy="259045"/>
    <xdr:sp macro="" textlink="">
      <xdr:nvSpPr>
        <xdr:cNvPr id="247" name="扶助費該当値テキスト"/>
        <xdr:cNvSpPr txBox="1"/>
      </xdr:nvSpPr>
      <xdr:spPr>
        <a:xfrm>
          <a:off x="4686300" y="168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87871</xdr:rowOff>
    </xdr:from>
    <xdr:to>
      <xdr:col>20</xdr:col>
      <xdr:colOff>38100</xdr:colOff>
      <xdr:row>99</xdr:row>
      <xdr:rowOff>18021</xdr:rowOff>
    </xdr:to>
    <xdr:sp macro="" textlink="">
      <xdr:nvSpPr>
        <xdr:cNvPr id="248" name="楕円 247"/>
        <xdr:cNvSpPr/>
      </xdr:nvSpPr>
      <xdr:spPr>
        <a:xfrm>
          <a:off x="37465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9148</xdr:rowOff>
    </xdr:from>
    <xdr:ext cx="534377" cy="259045"/>
    <xdr:sp macro="" textlink="">
      <xdr:nvSpPr>
        <xdr:cNvPr id="249" name="テキスト ボックス 248"/>
        <xdr:cNvSpPr txBox="1"/>
      </xdr:nvSpPr>
      <xdr:spPr>
        <a:xfrm>
          <a:off x="3530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79318</xdr:rowOff>
    </xdr:from>
    <xdr:to>
      <xdr:col>15</xdr:col>
      <xdr:colOff>101600</xdr:colOff>
      <xdr:row>99</xdr:row>
      <xdr:rowOff>9468</xdr:rowOff>
    </xdr:to>
    <xdr:sp macro="" textlink="">
      <xdr:nvSpPr>
        <xdr:cNvPr id="250" name="楕円 249"/>
        <xdr:cNvSpPr/>
      </xdr:nvSpPr>
      <xdr:spPr>
        <a:xfrm>
          <a:off x="2857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595</xdr:rowOff>
    </xdr:from>
    <xdr:ext cx="534377" cy="259045"/>
    <xdr:sp macro="" textlink="">
      <xdr:nvSpPr>
        <xdr:cNvPr id="251" name="テキスト ボックス 250"/>
        <xdr:cNvSpPr txBox="1"/>
      </xdr:nvSpPr>
      <xdr:spPr>
        <a:xfrm>
          <a:off x="2641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8910</xdr:rowOff>
    </xdr:from>
    <xdr:to>
      <xdr:col>10</xdr:col>
      <xdr:colOff>165100</xdr:colOff>
      <xdr:row>99</xdr:row>
      <xdr:rowOff>110510</xdr:rowOff>
    </xdr:to>
    <xdr:sp macro="" textlink="">
      <xdr:nvSpPr>
        <xdr:cNvPr id="252" name="楕円 251"/>
        <xdr:cNvSpPr/>
      </xdr:nvSpPr>
      <xdr:spPr>
        <a:xfrm>
          <a:off x="1968500" y="1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101637</xdr:rowOff>
    </xdr:from>
    <xdr:ext cx="534377" cy="259045"/>
    <xdr:sp macro="" textlink="">
      <xdr:nvSpPr>
        <xdr:cNvPr id="253" name="テキスト ボックス 252"/>
        <xdr:cNvSpPr txBox="1"/>
      </xdr:nvSpPr>
      <xdr:spPr>
        <a:xfrm>
          <a:off x="1752111" y="17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161652</xdr:rowOff>
    </xdr:from>
    <xdr:to>
      <xdr:col>6</xdr:col>
      <xdr:colOff>38100</xdr:colOff>
      <xdr:row>99</xdr:row>
      <xdr:rowOff>91802</xdr:rowOff>
    </xdr:to>
    <xdr:sp macro="" textlink="">
      <xdr:nvSpPr>
        <xdr:cNvPr id="254" name="楕円 253"/>
        <xdr:cNvSpPr/>
      </xdr:nvSpPr>
      <xdr:spPr>
        <a:xfrm>
          <a:off x="1079500" y="169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82929</xdr:rowOff>
    </xdr:from>
    <xdr:ext cx="534377" cy="259045"/>
    <xdr:sp macro="" textlink="">
      <xdr:nvSpPr>
        <xdr:cNvPr id="255" name="テキスト ボックス 254"/>
        <xdr:cNvSpPr txBox="1"/>
      </xdr:nvSpPr>
      <xdr:spPr>
        <a:xfrm>
          <a:off x="863111" y="170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140768</xdr:rowOff>
    </xdr:from>
    <xdr:to>
      <xdr:col>55</xdr:col>
      <xdr:colOff>0</xdr:colOff>
      <xdr:row>37</xdr:row>
      <xdr:rowOff>141062</xdr:rowOff>
    </xdr:to>
    <xdr:cxnSp macro="">
      <xdr:nvCxnSpPr>
        <xdr:cNvPr id="286" name="直線コネクタ 285"/>
        <xdr:cNvCxnSpPr/>
      </xdr:nvCxnSpPr>
      <xdr:spPr>
        <a:xfrm flipV="1">
          <a:off x="9639300" y="6484418"/>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141062</xdr:rowOff>
    </xdr:from>
    <xdr:to>
      <xdr:col>50</xdr:col>
      <xdr:colOff>114300</xdr:colOff>
      <xdr:row>37</xdr:row>
      <xdr:rowOff>148148</xdr:rowOff>
    </xdr:to>
    <xdr:cxnSp macro="">
      <xdr:nvCxnSpPr>
        <xdr:cNvPr id="289" name="直線コネクタ 288"/>
        <xdr:cNvCxnSpPr/>
      </xdr:nvCxnSpPr>
      <xdr:spPr>
        <a:xfrm flipV="1">
          <a:off x="8750300" y="648471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148148</xdr:rowOff>
    </xdr:from>
    <xdr:to>
      <xdr:col>45</xdr:col>
      <xdr:colOff>177800</xdr:colOff>
      <xdr:row>37</xdr:row>
      <xdr:rowOff>167331</xdr:rowOff>
    </xdr:to>
    <xdr:cxnSp macro="">
      <xdr:nvCxnSpPr>
        <xdr:cNvPr id="292" name="直線コネクタ 291"/>
        <xdr:cNvCxnSpPr/>
      </xdr:nvCxnSpPr>
      <xdr:spPr>
        <a:xfrm flipV="1">
          <a:off x="7861300" y="6491798"/>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161248</xdr:rowOff>
    </xdr:from>
    <xdr:to>
      <xdr:col>41</xdr:col>
      <xdr:colOff>50800</xdr:colOff>
      <xdr:row>37</xdr:row>
      <xdr:rowOff>167331</xdr:rowOff>
    </xdr:to>
    <xdr:cxnSp macro="">
      <xdr:nvCxnSpPr>
        <xdr:cNvPr id="295" name="直線コネクタ 294"/>
        <xdr:cNvCxnSpPr/>
      </xdr:nvCxnSpPr>
      <xdr:spPr>
        <a:xfrm>
          <a:off x="6972300" y="6504898"/>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56311</xdr:rowOff>
    </xdr:from>
    <xdr:ext cx="534377" cy="259045"/>
    <xdr:sp macro="" textlink="">
      <xdr:nvSpPr>
        <xdr:cNvPr id="299" name="テキスト ボックス 298"/>
        <xdr:cNvSpPr txBox="1"/>
      </xdr:nvSpPr>
      <xdr:spPr>
        <a:xfrm>
          <a:off x="6705111" y="65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89968</xdr:rowOff>
    </xdr:from>
    <xdr:to>
      <xdr:col>55</xdr:col>
      <xdr:colOff>50800</xdr:colOff>
      <xdr:row>38</xdr:row>
      <xdr:rowOff>20118</xdr:rowOff>
    </xdr:to>
    <xdr:sp macro="" textlink="">
      <xdr:nvSpPr>
        <xdr:cNvPr id="305" name="楕円 304"/>
        <xdr:cNvSpPr/>
      </xdr:nvSpPr>
      <xdr:spPr>
        <a:xfrm>
          <a:off x="10426700" y="64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112845</xdr:rowOff>
    </xdr:from>
    <xdr:ext cx="534377" cy="259045"/>
    <xdr:sp macro="" textlink="">
      <xdr:nvSpPr>
        <xdr:cNvPr id="306" name="補助費等該当値テキスト"/>
        <xdr:cNvSpPr txBox="1"/>
      </xdr:nvSpPr>
      <xdr:spPr>
        <a:xfrm>
          <a:off x="10528300" y="62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90262</xdr:rowOff>
    </xdr:from>
    <xdr:to>
      <xdr:col>50</xdr:col>
      <xdr:colOff>165100</xdr:colOff>
      <xdr:row>38</xdr:row>
      <xdr:rowOff>20412</xdr:rowOff>
    </xdr:to>
    <xdr:sp macro="" textlink="">
      <xdr:nvSpPr>
        <xdr:cNvPr id="307" name="楕円 306"/>
        <xdr:cNvSpPr/>
      </xdr:nvSpPr>
      <xdr:spPr>
        <a:xfrm>
          <a:off x="9588500" y="64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36939</xdr:rowOff>
    </xdr:from>
    <xdr:ext cx="534377" cy="259045"/>
    <xdr:sp macro="" textlink="">
      <xdr:nvSpPr>
        <xdr:cNvPr id="308" name="テキスト ボックス 307"/>
        <xdr:cNvSpPr txBox="1"/>
      </xdr:nvSpPr>
      <xdr:spPr>
        <a:xfrm>
          <a:off x="9372111" y="62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97348</xdr:rowOff>
    </xdr:from>
    <xdr:to>
      <xdr:col>46</xdr:col>
      <xdr:colOff>38100</xdr:colOff>
      <xdr:row>38</xdr:row>
      <xdr:rowOff>27498</xdr:rowOff>
    </xdr:to>
    <xdr:sp macro="" textlink="">
      <xdr:nvSpPr>
        <xdr:cNvPr id="309" name="楕円 308"/>
        <xdr:cNvSpPr/>
      </xdr:nvSpPr>
      <xdr:spPr>
        <a:xfrm>
          <a:off x="8699500" y="6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44025</xdr:rowOff>
    </xdr:from>
    <xdr:ext cx="534377" cy="259045"/>
    <xdr:sp macro="" textlink="">
      <xdr:nvSpPr>
        <xdr:cNvPr id="310" name="テキスト ボックス 309"/>
        <xdr:cNvSpPr txBox="1"/>
      </xdr:nvSpPr>
      <xdr:spPr>
        <a:xfrm>
          <a:off x="8483111" y="62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116531</xdr:rowOff>
    </xdr:from>
    <xdr:to>
      <xdr:col>41</xdr:col>
      <xdr:colOff>101600</xdr:colOff>
      <xdr:row>38</xdr:row>
      <xdr:rowOff>46681</xdr:rowOff>
    </xdr:to>
    <xdr:sp macro="" textlink="">
      <xdr:nvSpPr>
        <xdr:cNvPr id="311" name="楕円 310"/>
        <xdr:cNvSpPr/>
      </xdr:nvSpPr>
      <xdr:spPr>
        <a:xfrm>
          <a:off x="7810500" y="64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63208</xdr:rowOff>
    </xdr:from>
    <xdr:ext cx="534377" cy="259045"/>
    <xdr:sp macro="" textlink="">
      <xdr:nvSpPr>
        <xdr:cNvPr id="312" name="テキスト ボックス 311"/>
        <xdr:cNvSpPr txBox="1"/>
      </xdr:nvSpPr>
      <xdr:spPr>
        <a:xfrm>
          <a:off x="7594111" y="6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110447</xdr:rowOff>
    </xdr:from>
    <xdr:to>
      <xdr:col>36</xdr:col>
      <xdr:colOff>165100</xdr:colOff>
      <xdr:row>38</xdr:row>
      <xdr:rowOff>40598</xdr:rowOff>
    </xdr:to>
    <xdr:sp macro="" textlink="">
      <xdr:nvSpPr>
        <xdr:cNvPr id="313" name="楕円 312"/>
        <xdr:cNvSpPr/>
      </xdr:nvSpPr>
      <xdr:spPr>
        <a:xfrm>
          <a:off x="6921500" y="6454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57124</xdr:rowOff>
    </xdr:from>
    <xdr:ext cx="534377" cy="259045"/>
    <xdr:sp macro="" textlink="">
      <xdr:nvSpPr>
        <xdr:cNvPr id="314" name="テキスト ボックス 313"/>
        <xdr:cNvSpPr txBox="1"/>
      </xdr:nvSpPr>
      <xdr:spPr>
        <a:xfrm>
          <a:off x="6705111" y="62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43125</xdr:rowOff>
    </xdr:from>
    <xdr:to>
      <xdr:col>55</xdr:col>
      <xdr:colOff>0</xdr:colOff>
      <xdr:row>58</xdr:row>
      <xdr:rowOff>55590</xdr:rowOff>
    </xdr:to>
    <xdr:cxnSp macro="">
      <xdr:nvCxnSpPr>
        <xdr:cNvPr id="341" name="直線コネクタ 340"/>
        <xdr:cNvCxnSpPr/>
      </xdr:nvCxnSpPr>
      <xdr:spPr>
        <a:xfrm>
          <a:off x="9639300" y="9987225"/>
          <a:ext cx="8382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43125</xdr:rowOff>
    </xdr:from>
    <xdr:to>
      <xdr:col>50</xdr:col>
      <xdr:colOff>114300</xdr:colOff>
      <xdr:row>58</xdr:row>
      <xdr:rowOff>70033</xdr:rowOff>
    </xdr:to>
    <xdr:cxnSp macro="">
      <xdr:nvCxnSpPr>
        <xdr:cNvPr id="344" name="直線コネクタ 343"/>
        <xdr:cNvCxnSpPr/>
      </xdr:nvCxnSpPr>
      <xdr:spPr>
        <a:xfrm flipV="1">
          <a:off x="8750300" y="9987225"/>
          <a:ext cx="8890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44562</xdr:rowOff>
    </xdr:from>
    <xdr:to>
      <xdr:col>45</xdr:col>
      <xdr:colOff>177800</xdr:colOff>
      <xdr:row>58</xdr:row>
      <xdr:rowOff>70033</xdr:rowOff>
    </xdr:to>
    <xdr:cxnSp macro="">
      <xdr:nvCxnSpPr>
        <xdr:cNvPr id="347" name="直線コネクタ 346"/>
        <xdr:cNvCxnSpPr/>
      </xdr:nvCxnSpPr>
      <xdr:spPr>
        <a:xfrm>
          <a:off x="7861300" y="998866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44562</xdr:rowOff>
    </xdr:from>
    <xdr:to>
      <xdr:col>41</xdr:col>
      <xdr:colOff>50800</xdr:colOff>
      <xdr:row>58</xdr:row>
      <xdr:rowOff>51085</xdr:rowOff>
    </xdr:to>
    <xdr:cxnSp macro="">
      <xdr:nvCxnSpPr>
        <xdr:cNvPr id="350" name="直線コネクタ 349"/>
        <xdr:cNvCxnSpPr/>
      </xdr:nvCxnSpPr>
      <xdr:spPr>
        <a:xfrm flipV="1">
          <a:off x="6972300" y="9988662"/>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4790</xdr:rowOff>
    </xdr:from>
    <xdr:to>
      <xdr:col>55</xdr:col>
      <xdr:colOff>50800</xdr:colOff>
      <xdr:row>58</xdr:row>
      <xdr:rowOff>106390</xdr:rowOff>
    </xdr:to>
    <xdr:sp macro="" textlink="">
      <xdr:nvSpPr>
        <xdr:cNvPr id="360" name="楕円 359"/>
        <xdr:cNvSpPr/>
      </xdr:nvSpPr>
      <xdr:spPr>
        <a:xfrm>
          <a:off x="10426700" y="99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163775</xdr:rowOff>
    </xdr:from>
    <xdr:to>
      <xdr:col>50</xdr:col>
      <xdr:colOff>165100</xdr:colOff>
      <xdr:row>58</xdr:row>
      <xdr:rowOff>93925</xdr:rowOff>
    </xdr:to>
    <xdr:sp macro="" textlink="">
      <xdr:nvSpPr>
        <xdr:cNvPr id="362" name="楕円 361"/>
        <xdr:cNvSpPr/>
      </xdr:nvSpPr>
      <xdr:spPr>
        <a:xfrm>
          <a:off x="9588500" y="99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110452</xdr:rowOff>
    </xdr:from>
    <xdr:ext cx="599010" cy="259045"/>
    <xdr:sp macro="" textlink="">
      <xdr:nvSpPr>
        <xdr:cNvPr id="363" name="テキスト ボックス 362"/>
        <xdr:cNvSpPr txBox="1"/>
      </xdr:nvSpPr>
      <xdr:spPr>
        <a:xfrm>
          <a:off x="9339795" y="971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19233</xdr:rowOff>
    </xdr:from>
    <xdr:to>
      <xdr:col>46</xdr:col>
      <xdr:colOff>38100</xdr:colOff>
      <xdr:row>58</xdr:row>
      <xdr:rowOff>120833</xdr:rowOff>
    </xdr:to>
    <xdr:sp macro="" textlink="">
      <xdr:nvSpPr>
        <xdr:cNvPr id="364" name="楕円 363"/>
        <xdr:cNvSpPr/>
      </xdr:nvSpPr>
      <xdr:spPr>
        <a:xfrm>
          <a:off x="8699500" y="9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111960</xdr:rowOff>
    </xdr:from>
    <xdr:ext cx="534377" cy="259045"/>
    <xdr:sp macro="" textlink="">
      <xdr:nvSpPr>
        <xdr:cNvPr id="365" name="テキスト ボックス 364"/>
        <xdr:cNvSpPr txBox="1"/>
      </xdr:nvSpPr>
      <xdr:spPr>
        <a:xfrm>
          <a:off x="8483111" y="100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165212</xdr:rowOff>
    </xdr:from>
    <xdr:to>
      <xdr:col>41</xdr:col>
      <xdr:colOff>101600</xdr:colOff>
      <xdr:row>58</xdr:row>
      <xdr:rowOff>95362</xdr:rowOff>
    </xdr:to>
    <xdr:sp macro="" textlink="">
      <xdr:nvSpPr>
        <xdr:cNvPr id="366" name="楕円 365"/>
        <xdr:cNvSpPr/>
      </xdr:nvSpPr>
      <xdr:spPr>
        <a:xfrm>
          <a:off x="7810500" y="99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86489</xdr:rowOff>
    </xdr:from>
    <xdr:ext cx="599010" cy="259045"/>
    <xdr:sp macro="" textlink="">
      <xdr:nvSpPr>
        <xdr:cNvPr id="367" name="テキスト ボックス 366"/>
        <xdr:cNvSpPr txBox="1"/>
      </xdr:nvSpPr>
      <xdr:spPr>
        <a:xfrm>
          <a:off x="7561795" y="1003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xdr:rowOff>
    </xdr:from>
    <xdr:to>
      <xdr:col>36</xdr:col>
      <xdr:colOff>165100</xdr:colOff>
      <xdr:row>58</xdr:row>
      <xdr:rowOff>101885</xdr:rowOff>
    </xdr:to>
    <xdr:sp macro="" textlink="">
      <xdr:nvSpPr>
        <xdr:cNvPr id="368" name="楕円 367"/>
        <xdr:cNvSpPr/>
      </xdr:nvSpPr>
      <xdr:spPr>
        <a:xfrm>
          <a:off x="6921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93012</xdr:rowOff>
    </xdr:from>
    <xdr:ext cx="534377" cy="259045"/>
    <xdr:sp macro="" textlink="">
      <xdr:nvSpPr>
        <xdr:cNvPr id="369" name="テキスト ボックス 368"/>
        <xdr:cNvSpPr txBox="1"/>
      </xdr:nvSpPr>
      <xdr:spPr>
        <a:xfrm>
          <a:off x="6705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85213</xdr:rowOff>
    </xdr:from>
    <xdr:to>
      <xdr:col>55</xdr:col>
      <xdr:colOff>0</xdr:colOff>
      <xdr:row>78</xdr:row>
      <xdr:rowOff>22002</xdr:rowOff>
    </xdr:to>
    <xdr:cxnSp macro="">
      <xdr:nvCxnSpPr>
        <xdr:cNvPr id="398" name="直線コネクタ 397"/>
        <xdr:cNvCxnSpPr/>
      </xdr:nvCxnSpPr>
      <xdr:spPr>
        <a:xfrm>
          <a:off x="9639300" y="13286863"/>
          <a:ext cx="838200" cy="10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85213</xdr:rowOff>
    </xdr:from>
    <xdr:to>
      <xdr:col>50</xdr:col>
      <xdr:colOff>114300</xdr:colOff>
      <xdr:row>78</xdr:row>
      <xdr:rowOff>44869</xdr:rowOff>
    </xdr:to>
    <xdr:cxnSp macro="">
      <xdr:nvCxnSpPr>
        <xdr:cNvPr id="401" name="直線コネクタ 400"/>
        <xdr:cNvCxnSpPr/>
      </xdr:nvCxnSpPr>
      <xdr:spPr>
        <a:xfrm flipV="1">
          <a:off x="8750300" y="13286863"/>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62823</xdr:rowOff>
    </xdr:from>
    <xdr:to>
      <xdr:col>45</xdr:col>
      <xdr:colOff>177800</xdr:colOff>
      <xdr:row>78</xdr:row>
      <xdr:rowOff>44869</xdr:rowOff>
    </xdr:to>
    <xdr:cxnSp macro="">
      <xdr:nvCxnSpPr>
        <xdr:cNvPr id="404" name="直線コネクタ 403"/>
        <xdr:cNvCxnSpPr/>
      </xdr:nvCxnSpPr>
      <xdr:spPr>
        <a:xfrm>
          <a:off x="7861300" y="13264473"/>
          <a:ext cx="889000" cy="15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62823</xdr:rowOff>
    </xdr:from>
    <xdr:to>
      <xdr:col>41</xdr:col>
      <xdr:colOff>50800</xdr:colOff>
      <xdr:row>77</xdr:row>
      <xdr:rowOff>86429</xdr:rowOff>
    </xdr:to>
    <xdr:cxnSp macro="">
      <xdr:nvCxnSpPr>
        <xdr:cNvPr id="407" name="直線コネクタ 406"/>
        <xdr:cNvCxnSpPr/>
      </xdr:nvCxnSpPr>
      <xdr:spPr>
        <a:xfrm flipV="1">
          <a:off x="6972300" y="13264473"/>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142652</xdr:rowOff>
    </xdr:from>
    <xdr:to>
      <xdr:col>55</xdr:col>
      <xdr:colOff>50800</xdr:colOff>
      <xdr:row>78</xdr:row>
      <xdr:rowOff>72802</xdr:rowOff>
    </xdr:to>
    <xdr:sp macro="" textlink="">
      <xdr:nvSpPr>
        <xdr:cNvPr id="417" name="楕円 416"/>
        <xdr:cNvSpPr/>
      </xdr:nvSpPr>
      <xdr:spPr>
        <a:xfrm>
          <a:off x="10426700" y="133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165529</xdr:rowOff>
    </xdr:from>
    <xdr:ext cx="534377" cy="259045"/>
    <xdr:sp macro="" textlink="">
      <xdr:nvSpPr>
        <xdr:cNvPr id="418" name="普通建設事業費 （ うち新規整備　）該当値テキスト"/>
        <xdr:cNvSpPr txBox="1"/>
      </xdr:nvSpPr>
      <xdr:spPr>
        <a:xfrm>
          <a:off x="10528300" y="131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34413</xdr:rowOff>
    </xdr:from>
    <xdr:to>
      <xdr:col>50</xdr:col>
      <xdr:colOff>165100</xdr:colOff>
      <xdr:row>77</xdr:row>
      <xdr:rowOff>136013</xdr:rowOff>
    </xdr:to>
    <xdr:sp macro="" textlink="">
      <xdr:nvSpPr>
        <xdr:cNvPr id="419" name="楕円 418"/>
        <xdr:cNvSpPr/>
      </xdr:nvSpPr>
      <xdr:spPr>
        <a:xfrm>
          <a:off x="9588500" y="13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152540</xdr:rowOff>
    </xdr:from>
    <xdr:ext cx="534377" cy="259045"/>
    <xdr:sp macro="" textlink="">
      <xdr:nvSpPr>
        <xdr:cNvPr id="420" name="テキスト ボックス 419"/>
        <xdr:cNvSpPr txBox="1"/>
      </xdr:nvSpPr>
      <xdr:spPr>
        <a:xfrm>
          <a:off x="9372111" y="130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165519</xdr:rowOff>
    </xdr:from>
    <xdr:to>
      <xdr:col>46</xdr:col>
      <xdr:colOff>38100</xdr:colOff>
      <xdr:row>78</xdr:row>
      <xdr:rowOff>95669</xdr:rowOff>
    </xdr:to>
    <xdr:sp macro="" textlink="">
      <xdr:nvSpPr>
        <xdr:cNvPr id="421" name="楕円 420"/>
        <xdr:cNvSpPr/>
      </xdr:nvSpPr>
      <xdr:spPr>
        <a:xfrm>
          <a:off x="8699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112196</xdr:rowOff>
    </xdr:from>
    <xdr:ext cx="534377" cy="259045"/>
    <xdr:sp macro="" textlink="">
      <xdr:nvSpPr>
        <xdr:cNvPr id="422" name="テキスト ボックス 421"/>
        <xdr:cNvSpPr txBox="1"/>
      </xdr:nvSpPr>
      <xdr:spPr>
        <a:xfrm>
          <a:off x="8483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12023</xdr:rowOff>
    </xdr:from>
    <xdr:to>
      <xdr:col>41</xdr:col>
      <xdr:colOff>101600</xdr:colOff>
      <xdr:row>77</xdr:row>
      <xdr:rowOff>113623</xdr:rowOff>
    </xdr:to>
    <xdr:sp macro="" textlink="">
      <xdr:nvSpPr>
        <xdr:cNvPr id="423" name="楕円 422"/>
        <xdr:cNvSpPr/>
      </xdr:nvSpPr>
      <xdr:spPr>
        <a:xfrm>
          <a:off x="7810500" y="132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130150</xdr:rowOff>
    </xdr:from>
    <xdr:ext cx="534377" cy="259045"/>
    <xdr:sp macro="" textlink="">
      <xdr:nvSpPr>
        <xdr:cNvPr id="424" name="テキスト ボックス 423"/>
        <xdr:cNvSpPr txBox="1"/>
      </xdr:nvSpPr>
      <xdr:spPr>
        <a:xfrm>
          <a:off x="7594111" y="129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35629</xdr:rowOff>
    </xdr:from>
    <xdr:to>
      <xdr:col>36</xdr:col>
      <xdr:colOff>165100</xdr:colOff>
      <xdr:row>77</xdr:row>
      <xdr:rowOff>137229</xdr:rowOff>
    </xdr:to>
    <xdr:sp macro="" textlink="">
      <xdr:nvSpPr>
        <xdr:cNvPr id="425" name="楕円 424"/>
        <xdr:cNvSpPr/>
      </xdr:nvSpPr>
      <xdr:spPr>
        <a:xfrm>
          <a:off x="6921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128356</xdr:rowOff>
    </xdr:from>
    <xdr:ext cx="534377" cy="259045"/>
    <xdr:sp macro="" textlink="">
      <xdr:nvSpPr>
        <xdr:cNvPr id="426" name="テキスト ボックス 425"/>
        <xdr:cNvSpPr txBox="1"/>
      </xdr:nvSpPr>
      <xdr:spPr>
        <a:xfrm>
          <a:off x="6705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67571</xdr:rowOff>
    </xdr:from>
    <xdr:to>
      <xdr:col>55</xdr:col>
      <xdr:colOff>0</xdr:colOff>
      <xdr:row>99</xdr:row>
      <xdr:rowOff>72453</xdr:rowOff>
    </xdr:to>
    <xdr:cxnSp macro="">
      <xdr:nvCxnSpPr>
        <xdr:cNvPr id="457" name="直線コネクタ 456"/>
        <xdr:cNvCxnSpPr/>
      </xdr:nvCxnSpPr>
      <xdr:spPr>
        <a:xfrm>
          <a:off x="9639300" y="17041121"/>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67571</xdr:rowOff>
    </xdr:from>
    <xdr:to>
      <xdr:col>50</xdr:col>
      <xdr:colOff>114300</xdr:colOff>
      <xdr:row>99</xdr:row>
      <xdr:rowOff>68321</xdr:rowOff>
    </xdr:to>
    <xdr:cxnSp macro="">
      <xdr:nvCxnSpPr>
        <xdr:cNvPr id="460" name="直線コネクタ 459"/>
        <xdr:cNvCxnSpPr/>
      </xdr:nvCxnSpPr>
      <xdr:spPr>
        <a:xfrm flipV="1">
          <a:off x="8750300" y="1704112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68321</xdr:rowOff>
    </xdr:from>
    <xdr:to>
      <xdr:col>45</xdr:col>
      <xdr:colOff>177800</xdr:colOff>
      <xdr:row>99</xdr:row>
      <xdr:rowOff>68946</xdr:rowOff>
    </xdr:to>
    <xdr:cxnSp macro="">
      <xdr:nvCxnSpPr>
        <xdr:cNvPr id="463" name="直線コネクタ 462"/>
        <xdr:cNvCxnSpPr/>
      </xdr:nvCxnSpPr>
      <xdr:spPr>
        <a:xfrm flipV="1">
          <a:off x="7861300" y="17041871"/>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68946</xdr:rowOff>
    </xdr:from>
    <xdr:to>
      <xdr:col>41</xdr:col>
      <xdr:colOff>50800</xdr:colOff>
      <xdr:row>99</xdr:row>
      <xdr:rowOff>75388</xdr:rowOff>
    </xdr:to>
    <xdr:cxnSp macro="">
      <xdr:nvCxnSpPr>
        <xdr:cNvPr id="466" name="直線コネクタ 465"/>
        <xdr:cNvCxnSpPr/>
      </xdr:nvCxnSpPr>
      <xdr:spPr>
        <a:xfrm flipV="1">
          <a:off x="6972300" y="17042496"/>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21653</xdr:rowOff>
    </xdr:from>
    <xdr:to>
      <xdr:col>55</xdr:col>
      <xdr:colOff>50800</xdr:colOff>
      <xdr:row>99</xdr:row>
      <xdr:rowOff>123253</xdr:rowOff>
    </xdr:to>
    <xdr:sp macro="" textlink="">
      <xdr:nvSpPr>
        <xdr:cNvPr id="476" name="楕円 475"/>
        <xdr:cNvSpPr/>
      </xdr:nvSpPr>
      <xdr:spPr>
        <a:xfrm>
          <a:off x="10426700" y="169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108030</xdr:rowOff>
    </xdr:from>
    <xdr:ext cx="534377" cy="259045"/>
    <xdr:sp macro="" textlink="">
      <xdr:nvSpPr>
        <xdr:cNvPr id="477" name="普通建設事業費 （ うち更新整備　）該当値テキスト"/>
        <xdr:cNvSpPr txBox="1"/>
      </xdr:nvSpPr>
      <xdr:spPr>
        <a:xfrm>
          <a:off x="10528300" y="169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16771</xdr:rowOff>
    </xdr:from>
    <xdr:to>
      <xdr:col>50</xdr:col>
      <xdr:colOff>165100</xdr:colOff>
      <xdr:row>99</xdr:row>
      <xdr:rowOff>118371</xdr:rowOff>
    </xdr:to>
    <xdr:sp macro="" textlink="">
      <xdr:nvSpPr>
        <xdr:cNvPr id="478" name="楕円 477"/>
        <xdr:cNvSpPr/>
      </xdr:nvSpPr>
      <xdr:spPr>
        <a:xfrm>
          <a:off x="9588500" y="169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109498</xdr:rowOff>
    </xdr:from>
    <xdr:ext cx="534377" cy="259045"/>
    <xdr:sp macro="" textlink="">
      <xdr:nvSpPr>
        <xdr:cNvPr id="479" name="テキスト ボックス 478"/>
        <xdr:cNvSpPr txBox="1"/>
      </xdr:nvSpPr>
      <xdr:spPr>
        <a:xfrm>
          <a:off x="9372111" y="170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17521</xdr:rowOff>
    </xdr:from>
    <xdr:to>
      <xdr:col>46</xdr:col>
      <xdr:colOff>38100</xdr:colOff>
      <xdr:row>99</xdr:row>
      <xdr:rowOff>119121</xdr:rowOff>
    </xdr:to>
    <xdr:sp macro="" textlink="">
      <xdr:nvSpPr>
        <xdr:cNvPr id="480" name="楕円 479"/>
        <xdr:cNvSpPr/>
      </xdr:nvSpPr>
      <xdr:spPr>
        <a:xfrm>
          <a:off x="8699500" y="169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110248</xdr:rowOff>
    </xdr:from>
    <xdr:ext cx="534377" cy="259045"/>
    <xdr:sp macro="" textlink="">
      <xdr:nvSpPr>
        <xdr:cNvPr id="481" name="テキスト ボックス 480"/>
        <xdr:cNvSpPr txBox="1"/>
      </xdr:nvSpPr>
      <xdr:spPr>
        <a:xfrm>
          <a:off x="8483111" y="170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18146</xdr:rowOff>
    </xdr:from>
    <xdr:to>
      <xdr:col>41</xdr:col>
      <xdr:colOff>101600</xdr:colOff>
      <xdr:row>99</xdr:row>
      <xdr:rowOff>119746</xdr:rowOff>
    </xdr:to>
    <xdr:sp macro="" textlink="">
      <xdr:nvSpPr>
        <xdr:cNvPr id="482" name="楕円 481"/>
        <xdr:cNvSpPr/>
      </xdr:nvSpPr>
      <xdr:spPr>
        <a:xfrm>
          <a:off x="7810500" y="169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110873</xdr:rowOff>
    </xdr:from>
    <xdr:ext cx="534377" cy="259045"/>
    <xdr:sp macro="" textlink="">
      <xdr:nvSpPr>
        <xdr:cNvPr id="483" name="テキスト ボックス 482"/>
        <xdr:cNvSpPr txBox="1"/>
      </xdr:nvSpPr>
      <xdr:spPr>
        <a:xfrm>
          <a:off x="7594111" y="170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24588</xdr:rowOff>
    </xdr:from>
    <xdr:to>
      <xdr:col>36</xdr:col>
      <xdr:colOff>165100</xdr:colOff>
      <xdr:row>99</xdr:row>
      <xdr:rowOff>126188</xdr:rowOff>
    </xdr:to>
    <xdr:sp macro="" textlink="">
      <xdr:nvSpPr>
        <xdr:cNvPr id="484" name="楕円 483"/>
        <xdr:cNvSpPr/>
      </xdr:nvSpPr>
      <xdr:spPr>
        <a:xfrm>
          <a:off x="6921500" y="169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117315</xdr:rowOff>
    </xdr:from>
    <xdr:ext cx="534377" cy="259045"/>
    <xdr:sp macro="" textlink="">
      <xdr:nvSpPr>
        <xdr:cNvPr id="485" name="テキスト ボックス 484"/>
        <xdr:cNvSpPr txBox="1"/>
      </xdr:nvSpPr>
      <xdr:spPr>
        <a:xfrm>
          <a:off x="6705111"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97126</xdr:rowOff>
    </xdr:from>
    <xdr:to>
      <xdr:col>85</xdr:col>
      <xdr:colOff>127000</xdr:colOff>
      <xdr:row>39</xdr:row>
      <xdr:rowOff>98759</xdr:rowOff>
    </xdr:to>
    <xdr:cxnSp macro="">
      <xdr:nvCxnSpPr>
        <xdr:cNvPr id="516" name="直線コネクタ 515"/>
        <xdr:cNvCxnSpPr/>
      </xdr:nvCxnSpPr>
      <xdr:spPr>
        <a:xfrm>
          <a:off x="15481300" y="67836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97126</xdr:rowOff>
    </xdr:from>
    <xdr:to>
      <xdr:col>81</xdr:col>
      <xdr:colOff>50800</xdr:colOff>
      <xdr:row>39</xdr:row>
      <xdr:rowOff>98727</xdr:rowOff>
    </xdr:to>
    <xdr:cxnSp macro="">
      <xdr:nvCxnSpPr>
        <xdr:cNvPr id="519" name="直線コネクタ 518"/>
        <xdr:cNvCxnSpPr/>
      </xdr:nvCxnSpPr>
      <xdr:spPr>
        <a:xfrm flipV="1">
          <a:off x="14592300" y="67836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76759</xdr:rowOff>
    </xdr:from>
    <xdr:to>
      <xdr:col>76</xdr:col>
      <xdr:colOff>114300</xdr:colOff>
      <xdr:row>39</xdr:row>
      <xdr:rowOff>98727</xdr:rowOff>
    </xdr:to>
    <xdr:cxnSp macro="">
      <xdr:nvCxnSpPr>
        <xdr:cNvPr id="522" name="直線コネクタ 521"/>
        <xdr:cNvCxnSpPr/>
      </xdr:nvCxnSpPr>
      <xdr:spPr>
        <a:xfrm>
          <a:off x="13703300" y="6763309"/>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42872</xdr:rowOff>
    </xdr:from>
    <xdr:to>
      <xdr:col>71</xdr:col>
      <xdr:colOff>177800</xdr:colOff>
      <xdr:row>39</xdr:row>
      <xdr:rowOff>76759</xdr:rowOff>
    </xdr:to>
    <xdr:cxnSp macro="">
      <xdr:nvCxnSpPr>
        <xdr:cNvPr id="525" name="直線コネクタ 524"/>
        <xdr:cNvCxnSpPr/>
      </xdr:nvCxnSpPr>
      <xdr:spPr>
        <a:xfrm>
          <a:off x="12814300" y="6729422"/>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47959</xdr:rowOff>
    </xdr:from>
    <xdr:to>
      <xdr:col>85</xdr:col>
      <xdr:colOff>177800</xdr:colOff>
      <xdr:row>39</xdr:row>
      <xdr:rowOff>149559</xdr:rowOff>
    </xdr:to>
    <xdr:sp macro="" textlink="">
      <xdr:nvSpPr>
        <xdr:cNvPr id="535" name="楕円 534"/>
        <xdr:cNvSpPr/>
      </xdr:nvSpPr>
      <xdr:spPr>
        <a:xfrm>
          <a:off x="16268700" y="67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134336</xdr:rowOff>
    </xdr:from>
    <xdr:ext cx="313932" cy="259045"/>
    <xdr:sp macro="" textlink="">
      <xdr:nvSpPr>
        <xdr:cNvPr id="536" name="災害復旧事業費該当値テキスト"/>
        <xdr:cNvSpPr txBox="1"/>
      </xdr:nvSpPr>
      <xdr:spPr>
        <a:xfrm>
          <a:off x="16370300" y="6649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46326</xdr:rowOff>
    </xdr:from>
    <xdr:to>
      <xdr:col>81</xdr:col>
      <xdr:colOff>101600</xdr:colOff>
      <xdr:row>39</xdr:row>
      <xdr:rowOff>147926</xdr:rowOff>
    </xdr:to>
    <xdr:sp macro="" textlink="">
      <xdr:nvSpPr>
        <xdr:cNvPr id="537" name="楕円 536"/>
        <xdr:cNvSpPr/>
      </xdr:nvSpPr>
      <xdr:spPr>
        <a:xfrm>
          <a:off x="15430500" y="67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139053</xdr:rowOff>
    </xdr:from>
    <xdr:ext cx="378565" cy="259045"/>
    <xdr:sp macro="" textlink="">
      <xdr:nvSpPr>
        <xdr:cNvPr id="538" name="テキスト ボックス 537"/>
        <xdr:cNvSpPr txBox="1"/>
      </xdr:nvSpPr>
      <xdr:spPr>
        <a:xfrm>
          <a:off x="15292017" y="68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140654</xdr:rowOff>
    </xdr:from>
    <xdr:ext cx="313932" cy="259045"/>
    <xdr:sp macro="" textlink="">
      <xdr:nvSpPr>
        <xdr:cNvPr id="540" name="テキスト ボックス 539"/>
        <xdr:cNvSpPr txBox="1"/>
      </xdr:nvSpPr>
      <xdr:spPr>
        <a:xfrm>
          <a:off x="14435333" y="6827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25959</xdr:rowOff>
    </xdr:from>
    <xdr:to>
      <xdr:col>72</xdr:col>
      <xdr:colOff>38100</xdr:colOff>
      <xdr:row>39</xdr:row>
      <xdr:rowOff>127559</xdr:rowOff>
    </xdr:to>
    <xdr:sp macro="" textlink="">
      <xdr:nvSpPr>
        <xdr:cNvPr id="541" name="楕円 540"/>
        <xdr:cNvSpPr/>
      </xdr:nvSpPr>
      <xdr:spPr>
        <a:xfrm>
          <a:off x="13652500" y="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118686</xdr:rowOff>
    </xdr:from>
    <xdr:ext cx="469744" cy="259045"/>
    <xdr:sp macro="" textlink="">
      <xdr:nvSpPr>
        <xdr:cNvPr id="542" name="テキスト ボックス 541"/>
        <xdr:cNvSpPr txBox="1"/>
      </xdr:nvSpPr>
      <xdr:spPr>
        <a:xfrm>
          <a:off x="13468428" y="68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163522</xdr:rowOff>
    </xdr:from>
    <xdr:to>
      <xdr:col>67</xdr:col>
      <xdr:colOff>101600</xdr:colOff>
      <xdr:row>39</xdr:row>
      <xdr:rowOff>93672</xdr:rowOff>
    </xdr:to>
    <xdr:sp macro="" textlink="">
      <xdr:nvSpPr>
        <xdr:cNvPr id="543" name="楕円 542"/>
        <xdr:cNvSpPr/>
      </xdr:nvSpPr>
      <xdr:spPr>
        <a:xfrm>
          <a:off x="12763500" y="66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84799</xdr:rowOff>
    </xdr:from>
    <xdr:ext cx="469744" cy="259045"/>
    <xdr:sp macro="" textlink="">
      <xdr:nvSpPr>
        <xdr:cNvPr id="544" name="テキスト ボックス 543"/>
        <xdr:cNvSpPr txBox="1"/>
      </xdr:nvSpPr>
      <xdr:spPr>
        <a:xfrm>
          <a:off x="12579428" y="67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150506</xdr:rowOff>
    </xdr:from>
    <xdr:to>
      <xdr:col>85</xdr:col>
      <xdr:colOff>127000</xdr:colOff>
      <xdr:row>77</xdr:row>
      <xdr:rowOff>72803</xdr:rowOff>
    </xdr:to>
    <xdr:cxnSp macro="">
      <xdr:nvCxnSpPr>
        <xdr:cNvPr id="622" name="直線コネクタ 621"/>
        <xdr:cNvCxnSpPr/>
      </xdr:nvCxnSpPr>
      <xdr:spPr>
        <a:xfrm flipV="1">
          <a:off x="15481300" y="13180706"/>
          <a:ext cx="838200" cy="9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69185</xdr:rowOff>
    </xdr:from>
    <xdr:to>
      <xdr:col>81</xdr:col>
      <xdr:colOff>50800</xdr:colOff>
      <xdr:row>77</xdr:row>
      <xdr:rowOff>72803</xdr:rowOff>
    </xdr:to>
    <xdr:cxnSp macro="">
      <xdr:nvCxnSpPr>
        <xdr:cNvPr id="625" name="直線コネクタ 624"/>
        <xdr:cNvCxnSpPr/>
      </xdr:nvCxnSpPr>
      <xdr:spPr>
        <a:xfrm>
          <a:off x="14592300" y="13270835"/>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59987</xdr:rowOff>
    </xdr:from>
    <xdr:to>
      <xdr:col>76</xdr:col>
      <xdr:colOff>114300</xdr:colOff>
      <xdr:row>77</xdr:row>
      <xdr:rowOff>69185</xdr:rowOff>
    </xdr:to>
    <xdr:cxnSp macro="">
      <xdr:nvCxnSpPr>
        <xdr:cNvPr id="628" name="直線コネクタ 627"/>
        <xdr:cNvCxnSpPr/>
      </xdr:nvCxnSpPr>
      <xdr:spPr>
        <a:xfrm>
          <a:off x="13703300" y="1326163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59987</xdr:rowOff>
    </xdr:from>
    <xdr:to>
      <xdr:col>71</xdr:col>
      <xdr:colOff>177800</xdr:colOff>
      <xdr:row>77</xdr:row>
      <xdr:rowOff>61443</xdr:rowOff>
    </xdr:to>
    <xdr:cxnSp macro="">
      <xdr:nvCxnSpPr>
        <xdr:cNvPr id="631" name="直線コネクタ 630"/>
        <xdr:cNvCxnSpPr/>
      </xdr:nvCxnSpPr>
      <xdr:spPr>
        <a:xfrm flipV="1">
          <a:off x="12814300" y="13261637"/>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99706</xdr:rowOff>
    </xdr:from>
    <xdr:to>
      <xdr:col>85</xdr:col>
      <xdr:colOff>177800</xdr:colOff>
      <xdr:row>77</xdr:row>
      <xdr:rowOff>29856</xdr:rowOff>
    </xdr:to>
    <xdr:sp macro="" textlink="">
      <xdr:nvSpPr>
        <xdr:cNvPr id="641" name="楕円 640"/>
        <xdr:cNvSpPr/>
      </xdr:nvSpPr>
      <xdr:spPr>
        <a:xfrm>
          <a:off x="16268700" y="131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78133</xdr:rowOff>
    </xdr:from>
    <xdr:ext cx="534377" cy="259045"/>
    <xdr:sp macro="" textlink="">
      <xdr:nvSpPr>
        <xdr:cNvPr id="642" name="公債費該当値テキスト"/>
        <xdr:cNvSpPr txBox="1"/>
      </xdr:nvSpPr>
      <xdr:spPr>
        <a:xfrm>
          <a:off x="16370300" y="131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22003</xdr:rowOff>
    </xdr:from>
    <xdr:to>
      <xdr:col>81</xdr:col>
      <xdr:colOff>101600</xdr:colOff>
      <xdr:row>77</xdr:row>
      <xdr:rowOff>123603</xdr:rowOff>
    </xdr:to>
    <xdr:sp macro="" textlink="">
      <xdr:nvSpPr>
        <xdr:cNvPr id="643" name="楕円 642"/>
        <xdr:cNvSpPr/>
      </xdr:nvSpPr>
      <xdr:spPr>
        <a:xfrm>
          <a:off x="15430500" y="132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114730</xdr:rowOff>
    </xdr:from>
    <xdr:ext cx="534377" cy="259045"/>
    <xdr:sp macro="" textlink="">
      <xdr:nvSpPr>
        <xdr:cNvPr id="644" name="テキスト ボックス 643"/>
        <xdr:cNvSpPr txBox="1"/>
      </xdr:nvSpPr>
      <xdr:spPr>
        <a:xfrm>
          <a:off x="15214111" y="133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18385</xdr:rowOff>
    </xdr:from>
    <xdr:to>
      <xdr:col>76</xdr:col>
      <xdr:colOff>165100</xdr:colOff>
      <xdr:row>77</xdr:row>
      <xdr:rowOff>119985</xdr:rowOff>
    </xdr:to>
    <xdr:sp macro="" textlink="">
      <xdr:nvSpPr>
        <xdr:cNvPr id="645" name="楕円 644"/>
        <xdr:cNvSpPr/>
      </xdr:nvSpPr>
      <xdr:spPr>
        <a:xfrm>
          <a:off x="145415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111112</xdr:rowOff>
    </xdr:from>
    <xdr:ext cx="534377" cy="259045"/>
    <xdr:sp macro="" textlink="">
      <xdr:nvSpPr>
        <xdr:cNvPr id="646" name="テキスト ボックス 645"/>
        <xdr:cNvSpPr txBox="1"/>
      </xdr:nvSpPr>
      <xdr:spPr>
        <a:xfrm>
          <a:off x="14325111" y="13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9187</xdr:rowOff>
    </xdr:from>
    <xdr:to>
      <xdr:col>72</xdr:col>
      <xdr:colOff>38100</xdr:colOff>
      <xdr:row>77</xdr:row>
      <xdr:rowOff>110787</xdr:rowOff>
    </xdr:to>
    <xdr:sp macro="" textlink="">
      <xdr:nvSpPr>
        <xdr:cNvPr id="647" name="楕円 646"/>
        <xdr:cNvSpPr/>
      </xdr:nvSpPr>
      <xdr:spPr>
        <a:xfrm>
          <a:off x="13652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101914</xdr:rowOff>
    </xdr:from>
    <xdr:ext cx="534377" cy="259045"/>
    <xdr:sp macro="" textlink="">
      <xdr:nvSpPr>
        <xdr:cNvPr id="648" name="テキスト ボックス 647"/>
        <xdr:cNvSpPr txBox="1"/>
      </xdr:nvSpPr>
      <xdr:spPr>
        <a:xfrm>
          <a:off x="13436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10643</xdr:rowOff>
    </xdr:from>
    <xdr:to>
      <xdr:col>67</xdr:col>
      <xdr:colOff>101600</xdr:colOff>
      <xdr:row>77</xdr:row>
      <xdr:rowOff>112243</xdr:rowOff>
    </xdr:to>
    <xdr:sp macro="" textlink="">
      <xdr:nvSpPr>
        <xdr:cNvPr id="649" name="楕円 648"/>
        <xdr:cNvSpPr/>
      </xdr:nvSpPr>
      <xdr:spPr>
        <a:xfrm>
          <a:off x="12763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103370</xdr:rowOff>
    </xdr:from>
    <xdr:ext cx="534377" cy="259045"/>
    <xdr:sp macro="" textlink="">
      <xdr:nvSpPr>
        <xdr:cNvPr id="650" name="テキスト ボックス 649"/>
        <xdr:cNvSpPr txBox="1"/>
      </xdr:nvSpPr>
      <xdr:spPr>
        <a:xfrm>
          <a:off x="12547111" y="133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104603</xdr:rowOff>
    </xdr:from>
    <xdr:to>
      <xdr:col>85</xdr:col>
      <xdr:colOff>127000</xdr:colOff>
      <xdr:row>98</xdr:row>
      <xdr:rowOff>129527</xdr:rowOff>
    </xdr:to>
    <xdr:cxnSp macro="">
      <xdr:nvCxnSpPr>
        <xdr:cNvPr id="679" name="直線コネクタ 678"/>
        <xdr:cNvCxnSpPr/>
      </xdr:nvCxnSpPr>
      <xdr:spPr>
        <a:xfrm>
          <a:off x="15481300" y="16906703"/>
          <a:ext cx="8382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47498</xdr:rowOff>
    </xdr:from>
    <xdr:to>
      <xdr:col>81</xdr:col>
      <xdr:colOff>50800</xdr:colOff>
      <xdr:row>98</xdr:row>
      <xdr:rowOff>104603</xdr:rowOff>
    </xdr:to>
    <xdr:cxnSp macro="">
      <xdr:nvCxnSpPr>
        <xdr:cNvPr id="682" name="直線コネクタ 681"/>
        <xdr:cNvCxnSpPr/>
      </xdr:nvCxnSpPr>
      <xdr:spPr>
        <a:xfrm>
          <a:off x="14592300" y="16849598"/>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154498</xdr:rowOff>
    </xdr:from>
    <xdr:to>
      <xdr:col>76</xdr:col>
      <xdr:colOff>114300</xdr:colOff>
      <xdr:row>98</xdr:row>
      <xdr:rowOff>47498</xdr:rowOff>
    </xdr:to>
    <xdr:cxnSp macro="">
      <xdr:nvCxnSpPr>
        <xdr:cNvPr id="685" name="直線コネクタ 684"/>
        <xdr:cNvCxnSpPr/>
      </xdr:nvCxnSpPr>
      <xdr:spPr>
        <a:xfrm>
          <a:off x="13703300" y="16785148"/>
          <a:ext cx="889000" cy="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23084</xdr:rowOff>
    </xdr:from>
    <xdr:to>
      <xdr:col>71</xdr:col>
      <xdr:colOff>177800</xdr:colOff>
      <xdr:row>97</xdr:row>
      <xdr:rowOff>154498</xdr:rowOff>
    </xdr:to>
    <xdr:cxnSp macro="">
      <xdr:nvCxnSpPr>
        <xdr:cNvPr id="688" name="直線コネクタ 687"/>
        <xdr:cNvCxnSpPr/>
      </xdr:nvCxnSpPr>
      <xdr:spPr>
        <a:xfrm>
          <a:off x="12814300" y="16653734"/>
          <a:ext cx="889000" cy="1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78727</xdr:rowOff>
    </xdr:from>
    <xdr:to>
      <xdr:col>85</xdr:col>
      <xdr:colOff>177800</xdr:colOff>
      <xdr:row>99</xdr:row>
      <xdr:rowOff>8877</xdr:rowOff>
    </xdr:to>
    <xdr:sp macro="" textlink="">
      <xdr:nvSpPr>
        <xdr:cNvPr id="698" name="楕円 697"/>
        <xdr:cNvSpPr/>
      </xdr:nvSpPr>
      <xdr:spPr>
        <a:xfrm>
          <a:off x="16268700" y="168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165104</xdr:rowOff>
    </xdr:from>
    <xdr:ext cx="534377" cy="259045"/>
    <xdr:sp macro="" textlink="">
      <xdr:nvSpPr>
        <xdr:cNvPr id="699" name="積立金該当値テキスト"/>
        <xdr:cNvSpPr txBox="1"/>
      </xdr:nvSpPr>
      <xdr:spPr>
        <a:xfrm>
          <a:off x="16370300" y="167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53803</xdr:rowOff>
    </xdr:from>
    <xdr:to>
      <xdr:col>81</xdr:col>
      <xdr:colOff>101600</xdr:colOff>
      <xdr:row>98</xdr:row>
      <xdr:rowOff>155403</xdr:rowOff>
    </xdr:to>
    <xdr:sp macro="" textlink="">
      <xdr:nvSpPr>
        <xdr:cNvPr id="700" name="楕円 699"/>
        <xdr:cNvSpPr/>
      </xdr:nvSpPr>
      <xdr:spPr>
        <a:xfrm>
          <a:off x="15430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146530</xdr:rowOff>
    </xdr:from>
    <xdr:ext cx="534377" cy="259045"/>
    <xdr:sp macro="" textlink="">
      <xdr:nvSpPr>
        <xdr:cNvPr id="701" name="テキスト ボックス 700"/>
        <xdr:cNvSpPr txBox="1"/>
      </xdr:nvSpPr>
      <xdr:spPr>
        <a:xfrm>
          <a:off x="15214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168148</xdr:rowOff>
    </xdr:from>
    <xdr:to>
      <xdr:col>76</xdr:col>
      <xdr:colOff>165100</xdr:colOff>
      <xdr:row>98</xdr:row>
      <xdr:rowOff>98298</xdr:rowOff>
    </xdr:to>
    <xdr:sp macro="" textlink="">
      <xdr:nvSpPr>
        <xdr:cNvPr id="702" name="楕円 701"/>
        <xdr:cNvSpPr/>
      </xdr:nvSpPr>
      <xdr:spPr>
        <a:xfrm>
          <a:off x="14541500" y="167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89425</xdr:rowOff>
    </xdr:from>
    <xdr:ext cx="534377" cy="259045"/>
    <xdr:sp macro="" textlink="">
      <xdr:nvSpPr>
        <xdr:cNvPr id="703" name="テキスト ボックス 702"/>
        <xdr:cNvSpPr txBox="1"/>
      </xdr:nvSpPr>
      <xdr:spPr>
        <a:xfrm>
          <a:off x="14325111" y="168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103698</xdr:rowOff>
    </xdr:from>
    <xdr:to>
      <xdr:col>72</xdr:col>
      <xdr:colOff>38100</xdr:colOff>
      <xdr:row>98</xdr:row>
      <xdr:rowOff>33848</xdr:rowOff>
    </xdr:to>
    <xdr:sp macro="" textlink="">
      <xdr:nvSpPr>
        <xdr:cNvPr id="704" name="楕円 703"/>
        <xdr:cNvSpPr/>
      </xdr:nvSpPr>
      <xdr:spPr>
        <a:xfrm>
          <a:off x="13652500" y="167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24975</xdr:rowOff>
    </xdr:from>
    <xdr:ext cx="534377" cy="259045"/>
    <xdr:sp macro="" textlink="">
      <xdr:nvSpPr>
        <xdr:cNvPr id="705" name="テキスト ボックス 704"/>
        <xdr:cNvSpPr txBox="1"/>
      </xdr:nvSpPr>
      <xdr:spPr>
        <a:xfrm>
          <a:off x="13436111" y="1682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143734</xdr:rowOff>
    </xdr:from>
    <xdr:to>
      <xdr:col>67</xdr:col>
      <xdr:colOff>101600</xdr:colOff>
      <xdr:row>97</xdr:row>
      <xdr:rowOff>73884</xdr:rowOff>
    </xdr:to>
    <xdr:sp macro="" textlink="">
      <xdr:nvSpPr>
        <xdr:cNvPr id="706" name="楕円 705"/>
        <xdr:cNvSpPr/>
      </xdr:nvSpPr>
      <xdr:spPr>
        <a:xfrm>
          <a:off x="12763500" y="166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65011</xdr:rowOff>
    </xdr:from>
    <xdr:ext cx="534377" cy="259045"/>
    <xdr:sp macro="" textlink="">
      <xdr:nvSpPr>
        <xdr:cNvPr id="707" name="テキスト ボックス 706"/>
        <xdr:cNvSpPr txBox="1"/>
      </xdr:nvSpPr>
      <xdr:spPr>
        <a:xfrm>
          <a:off x="12547111" y="166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131128</xdr:rowOff>
    </xdr:from>
    <xdr:to>
      <xdr:col>116</xdr:col>
      <xdr:colOff>63500</xdr:colOff>
      <xdr:row>38</xdr:row>
      <xdr:rowOff>131928</xdr:rowOff>
    </xdr:to>
    <xdr:cxnSp macro="">
      <xdr:nvCxnSpPr>
        <xdr:cNvPr id="736" name="直線コネクタ 735"/>
        <xdr:cNvCxnSpPr/>
      </xdr:nvCxnSpPr>
      <xdr:spPr>
        <a:xfrm>
          <a:off x="21323300" y="664622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131128</xdr:rowOff>
    </xdr:from>
    <xdr:to>
      <xdr:col>111</xdr:col>
      <xdr:colOff>177800</xdr:colOff>
      <xdr:row>38</xdr:row>
      <xdr:rowOff>133890</xdr:rowOff>
    </xdr:to>
    <xdr:cxnSp macro="">
      <xdr:nvCxnSpPr>
        <xdr:cNvPr id="739" name="直線コネクタ 738"/>
        <xdr:cNvCxnSpPr/>
      </xdr:nvCxnSpPr>
      <xdr:spPr>
        <a:xfrm flipV="1">
          <a:off x="20434300" y="664622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133890</xdr:rowOff>
    </xdr:from>
    <xdr:to>
      <xdr:col>107</xdr:col>
      <xdr:colOff>50800</xdr:colOff>
      <xdr:row>38</xdr:row>
      <xdr:rowOff>158731</xdr:rowOff>
    </xdr:to>
    <xdr:cxnSp macro="">
      <xdr:nvCxnSpPr>
        <xdr:cNvPr id="742" name="直線コネクタ 741"/>
        <xdr:cNvCxnSpPr/>
      </xdr:nvCxnSpPr>
      <xdr:spPr>
        <a:xfrm flipV="1">
          <a:off x="19545300" y="664899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158731</xdr:rowOff>
    </xdr:from>
    <xdr:to>
      <xdr:col>102</xdr:col>
      <xdr:colOff>114300</xdr:colOff>
      <xdr:row>38</xdr:row>
      <xdr:rowOff>160865</xdr:rowOff>
    </xdr:to>
    <xdr:cxnSp macro="">
      <xdr:nvCxnSpPr>
        <xdr:cNvPr id="745" name="直線コネクタ 744"/>
        <xdr:cNvCxnSpPr/>
      </xdr:nvCxnSpPr>
      <xdr:spPr>
        <a:xfrm flipV="1">
          <a:off x="18656300" y="667383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55" name="楕円 754"/>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40505</xdr:rowOff>
    </xdr:from>
    <xdr:ext cx="469744" cy="259045"/>
    <xdr:sp macro="" textlink="">
      <xdr:nvSpPr>
        <xdr:cNvPr id="756" name="投資及び出資金該当値テキスト"/>
        <xdr:cNvSpPr txBox="1"/>
      </xdr:nvSpPr>
      <xdr:spPr>
        <a:xfrm>
          <a:off x="22212300" y="63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80328</xdr:rowOff>
    </xdr:from>
    <xdr:to>
      <xdr:col>112</xdr:col>
      <xdr:colOff>38100</xdr:colOff>
      <xdr:row>39</xdr:row>
      <xdr:rowOff>10478</xdr:rowOff>
    </xdr:to>
    <xdr:sp macro="" textlink="">
      <xdr:nvSpPr>
        <xdr:cNvPr id="757" name="楕円 756"/>
        <xdr:cNvSpPr/>
      </xdr:nvSpPr>
      <xdr:spPr>
        <a:xfrm>
          <a:off x="212725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27005</xdr:rowOff>
    </xdr:from>
    <xdr:ext cx="469744" cy="259045"/>
    <xdr:sp macro="" textlink="">
      <xdr:nvSpPr>
        <xdr:cNvPr id="758" name="テキスト ボックス 757"/>
        <xdr:cNvSpPr txBox="1"/>
      </xdr:nvSpPr>
      <xdr:spPr>
        <a:xfrm>
          <a:off x="21088428" y="6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83090</xdr:rowOff>
    </xdr:from>
    <xdr:to>
      <xdr:col>107</xdr:col>
      <xdr:colOff>101600</xdr:colOff>
      <xdr:row>39</xdr:row>
      <xdr:rowOff>13240</xdr:rowOff>
    </xdr:to>
    <xdr:sp macro="" textlink="">
      <xdr:nvSpPr>
        <xdr:cNvPr id="759" name="楕円 758"/>
        <xdr:cNvSpPr/>
      </xdr:nvSpPr>
      <xdr:spPr>
        <a:xfrm>
          <a:off x="203835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29767</xdr:rowOff>
    </xdr:from>
    <xdr:ext cx="469744" cy="259045"/>
    <xdr:sp macro="" textlink="">
      <xdr:nvSpPr>
        <xdr:cNvPr id="760" name="テキスト ボックス 759"/>
        <xdr:cNvSpPr txBox="1"/>
      </xdr:nvSpPr>
      <xdr:spPr>
        <a:xfrm>
          <a:off x="20199428" y="63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107931</xdr:rowOff>
    </xdr:from>
    <xdr:to>
      <xdr:col>102</xdr:col>
      <xdr:colOff>165100</xdr:colOff>
      <xdr:row>39</xdr:row>
      <xdr:rowOff>38081</xdr:rowOff>
    </xdr:to>
    <xdr:sp macro="" textlink="">
      <xdr:nvSpPr>
        <xdr:cNvPr id="761" name="楕円 760"/>
        <xdr:cNvSpPr/>
      </xdr:nvSpPr>
      <xdr:spPr>
        <a:xfrm>
          <a:off x="19494500" y="66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54608</xdr:rowOff>
    </xdr:from>
    <xdr:ext cx="469744" cy="259045"/>
    <xdr:sp macro="" textlink="">
      <xdr:nvSpPr>
        <xdr:cNvPr id="762" name="テキスト ボックス 761"/>
        <xdr:cNvSpPr txBox="1"/>
      </xdr:nvSpPr>
      <xdr:spPr>
        <a:xfrm>
          <a:off x="19310428" y="63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110065</xdr:rowOff>
    </xdr:from>
    <xdr:to>
      <xdr:col>98</xdr:col>
      <xdr:colOff>38100</xdr:colOff>
      <xdr:row>39</xdr:row>
      <xdr:rowOff>40215</xdr:rowOff>
    </xdr:to>
    <xdr:sp macro="" textlink="">
      <xdr:nvSpPr>
        <xdr:cNvPr id="763" name="楕円 762"/>
        <xdr:cNvSpPr/>
      </xdr:nvSpPr>
      <xdr:spPr>
        <a:xfrm>
          <a:off x="18605500" y="66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31342</xdr:rowOff>
    </xdr:from>
    <xdr:ext cx="469744" cy="259045"/>
    <xdr:sp macro="" textlink="">
      <xdr:nvSpPr>
        <xdr:cNvPr id="764" name="テキスト ボックス 763"/>
        <xdr:cNvSpPr txBox="1"/>
      </xdr:nvSpPr>
      <xdr:spPr>
        <a:xfrm>
          <a:off x="18421428" y="671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126258</xdr:rowOff>
    </xdr:from>
    <xdr:to>
      <xdr:col>116</xdr:col>
      <xdr:colOff>63500</xdr:colOff>
      <xdr:row>58</xdr:row>
      <xdr:rowOff>126602</xdr:rowOff>
    </xdr:to>
    <xdr:cxnSp macro="">
      <xdr:nvCxnSpPr>
        <xdr:cNvPr id="791" name="直線コネクタ 790"/>
        <xdr:cNvCxnSpPr/>
      </xdr:nvCxnSpPr>
      <xdr:spPr>
        <a:xfrm flipV="1">
          <a:off x="21323300" y="10070358"/>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126602</xdr:rowOff>
    </xdr:from>
    <xdr:to>
      <xdr:col>111</xdr:col>
      <xdr:colOff>177800</xdr:colOff>
      <xdr:row>58</xdr:row>
      <xdr:rowOff>126738</xdr:rowOff>
    </xdr:to>
    <xdr:cxnSp macro="">
      <xdr:nvCxnSpPr>
        <xdr:cNvPr id="794" name="直線コネクタ 793"/>
        <xdr:cNvCxnSpPr/>
      </xdr:nvCxnSpPr>
      <xdr:spPr>
        <a:xfrm flipV="1">
          <a:off x="20434300" y="1007070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126738</xdr:rowOff>
    </xdr:from>
    <xdr:to>
      <xdr:col>107</xdr:col>
      <xdr:colOff>50800</xdr:colOff>
      <xdr:row>58</xdr:row>
      <xdr:rowOff>126921</xdr:rowOff>
    </xdr:to>
    <xdr:cxnSp macro="">
      <xdr:nvCxnSpPr>
        <xdr:cNvPr id="797" name="直線コネクタ 796"/>
        <xdr:cNvCxnSpPr/>
      </xdr:nvCxnSpPr>
      <xdr:spPr>
        <a:xfrm flipV="1">
          <a:off x="19545300" y="100708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126921</xdr:rowOff>
    </xdr:from>
    <xdr:to>
      <xdr:col>102</xdr:col>
      <xdr:colOff>114300</xdr:colOff>
      <xdr:row>58</xdr:row>
      <xdr:rowOff>127150</xdr:rowOff>
    </xdr:to>
    <xdr:cxnSp macro="">
      <xdr:nvCxnSpPr>
        <xdr:cNvPr id="800" name="直線コネクタ 799"/>
        <xdr:cNvCxnSpPr/>
      </xdr:nvCxnSpPr>
      <xdr:spPr>
        <a:xfrm flipV="1">
          <a:off x="18656300" y="100710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75458</xdr:rowOff>
    </xdr:from>
    <xdr:to>
      <xdr:col>116</xdr:col>
      <xdr:colOff>114300</xdr:colOff>
      <xdr:row>59</xdr:row>
      <xdr:rowOff>5608</xdr:rowOff>
    </xdr:to>
    <xdr:sp macro="" textlink="">
      <xdr:nvSpPr>
        <xdr:cNvPr id="810" name="楕円 809"/>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161835</xdr:rowOff>
    </xdr:from>
    <xdr:ext cx="378565" cy="259045"/>
    <xdr:sp macro="" textlink="">
      <xdr:nvSpPr>
        <xdr:cNvPr id="811"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75802</xdr:rowOff>
    </xdr:from>
    <xdr:to>
      <xdr:col>112</xdr:col>
      <xdr:colOff>38100</xdr:colOff>
      <xdr:row>59</xdr:row>
      <xdr:rowOff>5952</xdr:rowOff>
    </xdr:to>
    <xdr:sp macro="" textlink="">
      <xdr:nvSpPr>
        <xdr:cNvPr id="812" name="楕円 811"/>
        <xdr:cNvSpPr/>
      </xdr:nvSpPr>
      <xdr:spPr>
        <a:xfrm>
          <a:off x="212725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168529</xdr:rowOff>
    </xdr:from>
    <xdr:ext cx="378565" cy="259045"/>
    <xdr:sp macro="" textlink="">
      <xdr:nvSpPr>
        <xdr:cNvPr id="813" name="テキスト ボックス 812"/>
        <xdr:cNvSpPr txBox="1"/>
      </xdr:nvSpPr>
      <xdr:spPr>
        <a:xfrm>
          <a:off x="21134017" y="1011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75938</xdr:rowOff>
    </xdr:from>
    <xdr:to>
      <xdr:col>107</xdr:col>
      <xdr:colOff>101600</xdr:colOff>
      <xdr:row>59</xdr:row>
      <xdr:rowOff>6088</xdr:rowOff>
    </xdr:to>
    <xdr:sp macro="" textlink="">
      <xdr:nvSpPr>
        <xdr:cNvPr id="814" name="楕円 813"/>
        <xdr:cNvSpPr/>
      </xdr:nvSpPr>
      <xdr:spPr>
        <a:xfrm>
          <a:off x="20383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168665</xdr:rowOff>
    </xdr:from>
    <xdr:ext cx="378565" cy="259045"/>
    <xdr:sp macro="" textlink="">
      <xdr:nvSpPr>
        <xdr:cNvPr id="815" name="テキスト ボックス 814"/>
        <xdr:cNvSpPr txBox="1"/>
      </xdr:nvSpPr>
      <xdr:spPr>
        <a:xfrm>
          <a:off x="20245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76121</xdr:rowOff>
    </xdr:from>
    <xdr:to>
      <xdr:col>102</xdr:col>
      <xdr:colOff>165100</xdr:colOff>
      <xdr:row>59</xdr:row>
      <xdr:rowOff>6271</xdr:rowOff>
    </xdr:to>
    <xdr:sp macro="" textlink="">
      <xdr:nvSpPr>
        <xdr:cNvPr id="816" name="楕円 815"/>
        <xdr:cNvSpPr/>
      </xdr:nvSpPr>
      <xdr:spPr>
        <a:xfrm>
          <a:off x="19494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168848</xdr:rowOff>
    </xdr:from>
    <xdr:ext cx="378565" cy="259045"/>
    <xdr:sp macro="" textlink="">
      <xdr:nvSpPr>
        <xdr:cNvPr id="817" name="テキスト ボックス 816"/>
        <xdr:cNvSpPr txBox="1"/>
      </xdr:nvSpPr>
      <xdr:spPr>
        <a:xfrm>
          <a:off x="19356017" y="1011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76350</xdr:rowOff>
    </xdr:from>
    <xdr:to>
      <xdr:col>98</xdr:col>
      <xdr:colOff>38100</xdr:colOff>
      <xdr:row>59</xdr:row>
      <xdr:rowOff>6500</xdr:rowOff>
    </xdr:to>
    <xdr:sp macro="" textlink="">
      <xdr:nvSpPr>
        <xdr:cNvPr id="818" name="楕円 817"/>
        <xdr:cNvSpPr/>
      </xdr:nvSpPr>
      <xdr:spPr>
        <a:xfrm>
          <a:off x="18605500" y="100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169077</xdr:rowOff>
    </xdr:from>
    <xdr:ext cx="378565" cy="259045"/>
    <xdr:sp macro="" textlink="">
      <xdr:nvSpPr>
        <xdr:cNvPr id="819" name="テキスト ボックス 818"/>
        <xdr:cNvSpPr txBox="1"/>
      </xdr:nvSpPr>
      <xdr:spPr>
        <a:xfrm>
          <a:off x="18467017" y="1011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3594</xdr:rowOff>
    </xdr:from>
    <xdr:to>
      <xdr:col>116</xdr:col>
      <xdr:colOff>63500</xdr:colOff>
      <xdr:row>79</xdr:row>
      <xdr:rowOff>17298</xdr:rowOff>
    </xdr:to>
    <xdr:cxnSp macro="">
      <xdr:nvCxnSpPr>
        <xdr:cNvPr id="849" name="直線コネクタ 848"/>
        <xdr:cNvCxnSpPr/>
      </xdr:nvCxnSpPr>
      <xdr:spPr>
        <a:xfrm>
          <a:off x="21323300" y="13548144"/>
          <a:ext cx="8382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3594</xdr:rowOff>
    </xdr:from>
    <xdr:to>
      <xdr:col>111</xdr:col>
      <xdr:colOff>177800</xdr:colOff>
      <xdr:row>79</xdr:row>
      <xdr:rowOff>16841</xdr:rowOff>
    </xdr:to>
    <xdr:cxnSp macro="">
      <xdr:nvCxnSpPr>
        <xdr:cNvPr id="852" name="直線コネクタ 851"/>
        <xdr:cNvCxnSpPr/>
      </xdr:nvCxnSpPr>
      <xdr:spPr>
        <a:xfrm flipV="1">
          <a:off x="20434300" y="13548144"/>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168326</xdr:rowOff>
    </xdr:from>
    <xdr:to>
      <xdr:col>107</xdr:col>
      <xdr:colOff>50800</xdr:colOff>
      <xdr:row>79</xdr:row>
      <xdr:rowOff>16841</xdr:rowOff>
    </xdr:to>
    <xdr:cxnSp macro="">
      <xdr:nvCxnSpPr>
        <xdr:cNvPr id="855" name="直線コネクタ 854"/>
        <xdr:cNvCxnSpPr/>
      </xdr:nvCxnSpPr>
      <xdr:spPr>
        <a:xfrm>
          <a:off x="19545300" y="1354142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168326</xdr:rowOff>
    </xdr:from>
    <xdr:to>
      <xdr:col>102</xdr:col>
      <xdr:colOff>114300</xdr:colOff>
      <xdr:row>79</xdr:row>
      <xdr:rowOff>40120</xdr:rowOff>
    </xdr:to>
    <xdr:cxnSp macro="">
      <xdr:nvCxnSpPr>
        <xdr:cNvPr id="858" name="直線コネクタ 857"/>
        <xdr:cNvCxnSpPr/>
      </xdr:nvCxnSpPr>
      <xdr:spPr>
        <a:xfrm flipV="1">
          <a:off x="18656300" y="1354142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137948</xdr:rowOff>
    </xdr:from>
    <xdr:to>
      <xdr:col>116</xdr:col>
      <xdr:colOff>114300</xdr:colOff>
      <xdr:row>79</xdr:row>
      <xdr:rowOff>68098</xdr:rowOff>
    </xdr:to>
    <xdr:sp macro="" textlink="">
      <xdr:nvSpPr>
        <xdr:cNvPr id="868" name="楕円 867"/>
        <xdr:cNvSpPr/>
      </xdr:nvSpPr>
      <xdr:spPr>
        <a:xfrm>
          <a:off x="22110700" y="135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52875</xdr:rowOff>
    </xdr:from>
    <xdr:ext cx="534377" cy="259045"/>
    <xdr:sp macro="" textlink="">
      <xdr:nvSpPr>
        <xdr:cNvPr id="869" name="繰出金該当値テキスト"/>
        <xdr:cNvSpPr txBox="1"/>
      </xdr:nvSpPr>
      <xdr:spPr>
        <a:xfrm>
          <a:off x="22212300" y="134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124244</xdr:rowOff>
    </xdr:from>
    <xdr:to>
      <xdr:col>112</xdr:col>
      <xdr:colOff>38100</xdr:colOff>
      <xdr:row>79</xdr:row>
      <xdr:rowOff>54394</xdr:rowOff>
    </xdr:to>
    <xdr:sp macro="" textlink="">
      <xdr:nvSpPr>
        <xdr:cNvPr id="870" name="楕円 869"/>
        <xdr:cNvSpPr/>
      </xdr:nvSpPr>
      <xdr:spPr>
        <a:xfrm>
          <a:off x="21272500" y="134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45521</xdr:rowOff>
    </xdr:from>
    <xdr:ext cx="534377" cy="259045"/>
    <xdr:sp macro="" textlink="">
      <xdr:nvSpPr>
        <xdr:cNvPr id="871" name="テキスト ボックス 870"/>
        <xdr:cNvSpPr txBox="1"/>
      </xdr:nvSpPr>
      <xdr:spPr>
        <a:xfrm>
          <a:off x="21056111" y="135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137491</xdr:rowOff>
    </xdr:from>
    <xdr:to>
      <xdr:col>107</xdr:col>
      <xdr:colOff>101600</xdr:colOff>
      <xdr:row>79</xdr:row>
      <xdr:rowOff>67641</xdr:rowOff>
    </xdr:to>
    <xdr:sp macro="" textlink="">
      <xdr:nvSpPr>
        <xdr:cNvPr id="872" name="楕円 871"/>
        <xdr:cNvSpPr/>
      </xdr:nvSpPr>
      <xdr:spPr>
        <a:xfrm>
          <a:off x="203835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58768</xdr:rowOff>
    </xdr:from>
    <xdr:ext cx="534377" cy="259045"/>
    <xdr:sp macro="" textlink="">
      <xdr:nvSpPr>
        <xdr:cNvPr id="873" name="テキスト ボックス 872"/>
        <xdr:cNvSpPr txBox="1"/>
      </xdr:nvSpPr>
      <xdr:spPr>
        <a:xfrm>
          <a:off x="20167111" y="136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117526</xdr:rowOff>
    </xdr:from>
    <xdr:to>
      <xdr:col>102</xdr:col>
      <xdr:colOff>165100</xdr:colOff>
      <xdr:row>79</xdr:row>
      <xdr:rowOff>47676</xdr:rowOff>
    </xdr:to>
    <xdr:sp macro="" textlink="">
      <xdr:nvSpPr>
        <xdr:cNvPr id="874" name="楕円 873"/>
        <xdr:cNvSpPr/>
      </xdr:nvSpPr>
      <xdr:spPr>
        <a:xfrm>
          <a:off x="19494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38803</xdr:rowOff>
    </xdr:from>
    <xdr:ext cx="534377" cy="259045"/>
    <xdr:sp macro="" textlink="">
      <xdr:nvSpPr>
        <xdr:cNvPr id="875" name="テキスト ボックス 874"/>
        <xdr:cNvSpPr txBox="1"/>
      </xdr:nvSpPr>
      <xdr:spPr>
        <a:xfrm>
          <a:off x="19278111" y="135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160770</xdr:rowOff>
    </xdr:from>
    <xdr:to>
      <xdr:col>98</xdr:col>
      <xdr:colOff>38100</xdr:colOff>
      <xdr:row>79</xdr:row>
      <xdr:rowOff>90920</xdr:rowOff>
    </xdr:to>
    <xdr:sp macro="" textlink="">
      <xdr:nvSpPr>
        <xdr:cNvPr id="876" name="楕円 875"/>
        <xdr:cNvSpPr/>
      </xdr:nvSpPr>
      <xdr:spPr>
        <a:xfrm>
          <a:off x="18605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82047</xdr:rowOff>
    </xdr:from>
    <xdr:ext cx="534377" cy="259045"/>
    <xdr:sp macro="" textlink="">
      <xdr:nvSpPr>
        <xdr:cNvPr id="877" name="テキスト ボックス 876"/>
        <xdr:cNvSpPr txBox="1"/>
      </xdr:nvSpPr>
      <xdr:spPr>
        <a:xfrm>
          <a:off x="18389111" y="13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性質別歳出については、人件費、物件費（認定こども園整備事業等）、補助費等（住環境対策事業等）、公債費（繰上償還の実施に伴う元利償還金）等が増加したものである。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一方で、扶助費（臨時福祉給付金事業等）、普通建設事業費（防災行政無線デジタル同報無線整備事業等）、積立金（財政調整基金積立金等）等が減少したものである。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引き続き、住民負担の軽減を図りながら財政運営を行っていくものである。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107043</xdr:rowOff>
    </xdr:from>
    <xdr:to>
      <xdr:col>24</xdr:col>
      <xdr:colOff>63500</xdr:colOff>
      <xdr:row>35</xdr:row>
      <xdr:rowOff>140353</xdr:rowOff>
    </xdr:to>
    <xdr:cxnSp macro="">
      <xdr:nvCxnSpPr>
        <xdr:cNvPr id="63" name="直線コネクタ 62"/>
        <xdr:cNvCxnSpPr/>
      </xdr:nvCxnSpPr>
      <xdr:spPr>
        <a:xfrm flipV="1">
          <a:off x="3797300" y="6107793"/>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140353</xdr:rowOff>
    </xdr:from>
    <xdr:to>
      <xdr:col>19</xdr:col>
      <xdr:colOff>177800</xdr:colOff>
      <xdr:row>35</xdr:row>
      <xdr:rowOff>140843</xdr:rowOff>
    </xdr:to>
    <xdr:cxnSp macro="">
      <xdr:nvCxnSpPr>
        <xdr:cNvPr id="66" name="直線コネクタ 65"/>
        <xdr:cNvCxnSpPr/>
      </xdr:nvCxnSpPr>
      <xdr:spPr>
        <a:xfrm flipV="1">
          <a:off x="2908300" y="614110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42871</xdr:rowOff>
    </xdr:from>
    <xdr:to>
      <xdr:col>15</xdr:col>
      <xdr:colOff>50800</xdr:colOff>
      <xdr:row>35</xdr:row>
      <xdr:rowOff>140843</xdr:rowOff>
    </xdr:to>
    <xdr:cxnSp macro="">
      <xdr:nvCxnSpPr>
        <xdr:cNvPr id="69" name="直線コネクタ 68"/>
        <xdr:cNvCxnSpPr/>
      </xdr:nvCxnSpPr>
      <xdr:spPr>
        <a:xfrm>
          <a:off x="2019300" y="604362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42871</xdr:rowOff>
    </xdr:from>
    <xdr:to>
      <xdr:col>10</xdr:col>
      <xdr:colOff>114300</xdr:colOff>
      <xdr:row>35</xdr:row>
      <xdr:rowOff>127943</xdr:rowOff>
    </xdr:to>
    <xdr:cxnSp macro="">
      <xdr:nvCxnSpPr>
        <xdr:cNvPr id="72" name="直線コネクタ 71"/>
        <xdr:cNvCxnSpPr/>
      </xdr:nvCxnSpPr>
      <xdr:spPr>
        <a:xfrm flipV="1">
          <a:off x="1130300" y="604362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56243</xdr:rowOff>
    </xdr:from>
    <xdr:to>
      <xdr:col>24</xdr:col>
      <xdr:colOff>114300</xdr:colOff>
      <xdr:row>35</xdr:row>
      <xdr:rowOff>157843</xdr:rowOff>
    </xdr:to>
    <xdr:sp macro="" textlink="">
      <xdr:nvSpPr>
        <xdr:cNvPr id="82" name="楕円 81"/>
        <xdr:cNvSpPr/>
      </xdr:nvSpPr>
      <xdr:spPr>
        <a:xfrm>
          <a:off x="45847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79120</xdr:rowOff>
    </xdr:from>
    <xdr:ext cx="469744" cy="259045"/>
    <xdr:sp macro="" textlink="">
      <xdr:nvSpPr>
        <xdr:cNvPr id="83" name="議会費該当値テキスト"/>
        <xdr:cNvSpPr txBox="1"/>
      </xdr:nvSpPr>
      <xdr:spPr>
        <a:xfrm>
          <a:off x="4686300" y="590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89553</xdr:rowOff>
    </xdr:from>
    <xdr:to>
      <xdr:col>20</xdr:col>
      <xdr:colOff>38100</xdr:colOff>
      <xdr:row>36</xdr:row>
      <xdr:rowOff>19703</xdr:rowOff>
    </xdr:to>
    <xdr:sp macro="" textlink="">
      <xdr:nvSpPr>
        <xdr:cNvPr id="84" name="楕円 83"/>
        <xdr:cNvSpPr/>
      </xdr:nvSpPr>
      <xdr:spPr>
        <a:xfrm>
          <a:off x="3746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36230</xdr:rowOff>
    </xdr:from>
    <xdr:ext cx="469744" cy="259045"/>
    <xdr:sp macro="" textlink="">
      <xdr:nvSpPr>
        <xdr:cNvPr id="85" name="テキスト ボックス 84"/>
        <xdr:cNvSpPr txBox="1"/>
      </xdr:nvSpPr>
      <xdr:spPr>
        <a:xfrm>
          <a:off x="3562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90043</xdr:rowOff>
    </xdr:from>
    <xdr:to>
      <xdr:col>15</xdr:col>
      <xdr:colOff>101600</xdr:colOff>
      <xdr:row>36</xdr:row>
      <xdr:rowOff>20193</xdr:rowOff>
    </xdr:to>
    <xdr:sp macro="" textlink="">
      <xdr:nvSpPr>
        <xdr:cNvPr id="86" name="楕円 85"/>
        <xdr:cNvSpPr/>
      </xdr:nvSpPr>
      <xdr:spPr>
        <a:xfrm>
          <a:off x="2857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36720</xdr:rowOff>
    </xdr:from>
    <xdr:ext cx="469744" cy="259045"/>
    <xdr:sp macro="" textlink="">
      <xdr:nvSpPr>
        <xdr:cNvPr id="87" name="テキスト ボックス 86"/>
        <xdr:cNvSpPr txBox="1"/>
      </xdr:nvSpPr>
      <xdr:spPr>
        <a:xfrm>
          <a:off x="2673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163521</xdr:rowOff>
    </xdr:from>
    <xdr:to>
      <xdr:col>10</xdr:col>
      <xdr:colOff>165100</xdr:colOff>
      <xdr:row>35</xdr:row>
      <xdr:rowOff>93671</xdr:rowOff>
    </xdr:to>
    <xdr:sp macro="" textlink="">
      <xdr:nvSpPr>
        <xdr:cNvPr id="88" name="楕円 87"/>
        <xdr:cNvSpPr/>
      </xdr:nvSpPr>
      <xdr:spPr>
        <a:xfrm>
          <a:off x="19685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110198</xdr:rowOff>
    </xdr:from>
    <xdr:ext cx="469744" cy="259045"/>
    <xdr:sp macro="" textlink="">
      <xdr:nvSpPr>
        <xdr:cNvPr id="89" name="テキスト ボックス 88"/>
        <xdr:cNvSpPr txBox="1"/>
      </xdr:nvSpPr>
      <xdr:spPr>
        <a:xfrm>
          <a:off x="1784428" y="57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77143</xdr:rowOff>
    </xdr:from>
    <xdr:to>
      <xdr:col>6</xdr:col>
      <xdr:colOff>38100</xdr:colOff>
      <xdr:row>36</xdr:row>
      <xdr:rowOff>7293</xdr:rowOff>
    </xdr:to>
    <xdr:sp macro="" textlink="">
      <xdr:nvSpPr>
        <xdr:cNvPr id="90" name="楕円 89"/>
        <xdr:cNvSpPr/>
      </xdr:nvSpPr>
      <xdr:spPr>
        <a:xfrm>
          <a:off x="1079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23820</xdr:rowOff>
    </xdr:from>
    <xdr:ext cx="469744" cy="259045"/>
    <xdr:sp macro="" textlink="">
      <xdr:nvSpPr>
        <xdr:cNvPr id="91" name="テキスト ボックス 90"/>
        <xdr:cNvSpPr txBox="1"/>
      </xdr:nvSpPr>
      <xdr:spPr>
        <a:xfrm>
          <a:off x="895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126185</xdr:rowOff>
    </xdr:from>
    <xdr:to>
      <xdr:col>24</xdr:col>
      <xdr:colOff>63500</xdr:colOff>
      <xdr:row>57</xdr:row>
      <xdr:rowOff>162969</xdr:rowOff>
    </xdr:to>
    <xdr:cxnSp macro="">
      <xdr:nvCxnSpPr>
        <xdr:cNvPr id="118" name="直線コネクタ 117"/>
        <xdr:cNvCxnSpPr/>
      </xdr:nvCxnSpPr>
      <xdr:spPr>
        <a:xfrm>
          <a:off x="3797300" y="9898835"/>
          <a:ext cx="838200" cy="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120111</xdr:rowOff>
    </xdr:from>
    <xdr:to>
      <xdr:col>19</xdr:col>
      <xdr:colOff>177800</xdr:colOff>
      <xdr:row>57</xdr:row>
      <xdr:rowOff>126185</xdr:rowOff>
    </xdr:to>
    <xdr:cxnSp macro="">
      <xdr:nvCxnSpPr>
        <xdr:cNvPr id="121" name="直線コネクタ 120"/>
        <xdr:cNvCxnSpPr/>
      </xdr:nvCxnSpPr>
      <xdr:spPr>
        <a:xfrm>
          <a:off x="2908300" y="9892761"/>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95872</xdr:rowOff>
    </xdr:from>
    <xdr:to>
      <xdr:col>15</xdr:col>
      <xdr:colOff>50800</xdr:colOff>
      <xdr:row>57</xdr:row>
      <xdr:rowOff>120111</xdr:rowOff>
    </xdr:to>
    <xdr:cxnSp macro="">
      <xdr:nvCxnSpPr>
        <xdr:cNvPr id="124" name="直線コネクタ 123"/>
        <xdr:cNvCxnSpPr/>
      </xdr:nvCxnSpPr>
      <xdr:spPr>
        <a:xfrm>
          <a:off x="2019300" y="9868522"/>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83901</xdr:rowOff>
    </xdr:from>
    <xdr:to>
      <xdr:col>10</xdr:col>
      <xdr:colOff>114300</xdr:colOff>
      <xdr:row>57</xdr:row>
      <xdr:rowOff>95872</xdr:rowOff>
    </xdr:to>
    <xdr:cxnSp macro="">
      <xdr:nvCxnSpPr>
        <xdr:cNvPr id="127" name="直線コネクタ 126"/>
        <xdr:cNvCxnSpPr/>
      </xdr:nvCxnSpPr>
      <xdr:spPr>
        <a:xfrm>
          <a:off x="1130300" y="985655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112169</xdr:rowOff>
    </xdr:from>
    <xdr:to>
      <xdr:col>24</xdr:col>
      <xdr:colOff>114300</xdr:colOff>
      <xdr:row>58</xdr:row>
      <xdr:rowOff>42319</xdr:rowOff>
    </xdr:to>
    <xdr:sp macro="" textlink="">
      <xdr:nvSpPr>
        <xdr:cNvPr id="137" name="楕円 136"/>
        <xdr:cNvSpPr/>
      </xdr:nvSpPr>
      <xdr:spPr>
        <a:xfrm>
          <a:off x="4584700" y="98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27096</xdr:rowOff>
    </xdr:from>
    <xdr:ext cx="534377" cy="259045"/>
    <xdr:sp macro="" textlink="">
      <xdr:nvSpPr>
        <xdr:cNvPr id="138" name="総務費該当値テキスト"/>
        <xdr:cNvSpPr txBox="1"/>
      </xdr:nvSpPr>
      <xdr:spPr>
        <a:xfrm>
          <a:off x="4686300" y="97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75385</xdr:rowOff>
    </xdr:from>
    <xdr:to>
      <xdr:col>20</xdr:col>
      <xdr:colOff>38100</xdr:colOff>
      <xdr:row>58</xdr:row>
      <xdr:rowOff>5535</xdr:rowOff>
    </xdr:to>
    <xdr:sp macro="" textlink="">
      <xdr:nvSpPr>
        <xdr:cNvPr id="139" name="楕円 138"/>
        <xdr:cNvSpPr/>
      </xdr:nvSpPr>
      <xdr:spPr>
        <a:xfrm>
          <a:off x="3746500" y="9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168112</xdr:rowOff>
    </xdr:from>
    <xdr:ext cx="534377" cy="259045"/>
    <xdr:sp macro="" textlink="">
      <xdr:nvSpPr>
        <xdr:cNvPr id="140" name="テキスト ボックス 139"/>
        <xdr:cNvSpPr txBox="1"/>
      </xdr:nvSpPr>
      <xdr:spPr>
        <a:xfrm>
          <a:off x="3530111" y="99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69311</xdr:rowOff>
    </xdr:from>
    <xdr:to>
      <xdr:col>15</xdr:col>
      <xdr:colOff>101600</xdr:colOff>
      <xdr:row>57</xdr:row>
      <xdr:rowOff>170911</xdr:rowOff>
    </xdr:to>
    <xdr:sp macro="" textlink="">
      <xdr:nvSpPr>
        <xdr:cNvPr id="141" name="楕円 140"/>
        <xdr:cNvSpPr/>
      </xdr:nvSpPr>
      <xdr:spPr>
        <a:xfrm>
          <a:off x="2857500" y="98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162038</xdr:rowOff>
    </xdr:from>
    <xdr:ext cx="534377" cy="259045"/>
    <xdr:sp macro="" textlink="">
      <xdr:nvSpPr>
        <xdr:cNvPr id="142" name="テキスト ボックス 141"/>
        <xdr:cNvSpPr txBox="1"/>
      </xdr:nvSpPr>
      <xdr:spPr>
        <a:xfrm>
          <a:off x="2641111" y="99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45072</xdr:rowOff>
    </xdr:from>
    <xdr:to>
      <xdr:col>10</xdr:col>
      <xdr:colOff>165100</xdr:colOff>
      <xdr:row>57</xdr:row>
      <xdr:rowOff>146672</xdr:rowOff>
    </xdr:to>
    <xdr:sp macro="" textlink="">
      <xdr:nvSpPr>
        <xdr:cNvPr id="143" name="楕円 142"/>
        <xdr:cNvSpPr/>
      </xdr:nvSpPr>
      <xdr:spPr>
        <a:xfrm>
          <a:off x="1968500" y="98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137799</xdr:rowOff>
    </xdr:from>
    <xdr:ext cx="534377" cy="259045"/>
    <xdr:sp macro="" textlink="">
      <xdr:nvSpPr>
        <xdr:cNvPr id="144" name="テキスト ボックス 143"/>
        <xdr:cNvSpPr txBox="1"/>
      </xdr:nvSpPr>
      <xdr:spPr>
        <a:xfrm>
          <a:off x="1752111" y="99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33101</xdr:rowOff>
    </xdr:from>
    <xdr:to>
      <xdr:col>6</xdr:col>
      <xdr:colOff>38100</xdr:colOff>
      <xdr:row>57</xdr:row>
      <xdr:rowOff>134701</xdr:rowOff>
    </xdr:to>
    <xdr:sp macro="" textlink="">
      <xdr:nvSpPr>
        <xdr:cNvPr id="145" name="楕円 144"/>
        <xdr:cNvSpPr/>
      </xdr:nvSpPr>
      <xdr:spPr>
        <a:xfrm>
          <a:off x="1079500" y="98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125828</xdr:rowOff>
    </xdr:from>
    <xdr:ext cx="534377" cy="259045"/>
    <xdr:sp macro="" textlink="">
      <xdr:nvSpPr>
        <xdr:cNvPr id="146" name="テキスト ボックス 145"/>
        <xdr:cNvSpPr txBox="1"/>
      </xdr:nvSpPr>
      <xdr:spPr>
        <a:xfrm>
          <a:off x="863111" y="98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163663</xdr:rowOff>
    </xdr:from>
    <xdr:to>
      <xdr:col>24</xdr:col>
      <xdr:colOff>63500</xdr:colOff>
      <xdr:row>77</xdr:row>
      <xdr:rowOff>32276</xdr:rowOff>
    </xdr:to>
    <xdr:cxnSp macro="">
      <xdr:nvCxnSpPr>
        <xdr:cNvPr id="172" name="直線コネクタ 171"/>
        <xdr:cNvCxnSpPr/>
      </xdr:nvCxnSpPr>
      <xdr:spPr>
        <a:xfrm flipV="1">
          <a:off x="3797300" y="13193863"/>
          <a:ext cx="8382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27687</xdr:rowOff>
    </xdr:from>
    <xdr:to>
      <xdr:col>19</xdr:col>
      <xdr:colOff>177800</xdr:colOff>
      <xdr:row>77</xdr:row>
      <xdr:rowOff>32276</xdr:rowOff>
    </xdr:to>
    <xdr:cxnSp macro="">
      <xdr:nvCxnSpPr>
        <xdr:cNvPr id="175" name="直線コネクタ 174"/>
        <xdr:cNvCxnSpPr/>
      </xdr:nvCxnSpPr>
      <xdr:spPr>
        <a:xfrm>
          <a:off x="2908300" y="1322933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151358</xdr:rowOff>
    </xdr:from>
    <xdr:to>
      <xdr:col>15</xdr:col>
      <xdr:colOff>50800</xdr:colOff>
      <xdr:row>77</xdr:row>
      <xdr:rowOff>27687</xdr:rowOff>
    </xdr:to>
    <xdr:cxnSp macro="">
      <xdr:nvCxnSpPr>
        <xdr:cNvPr id="178" name="直線コネクタ 177"/>
        <xdr:cNvCxnSpPr/>
      </xdr:nvCxnSpPr>
      <xdr:spPr>
        <a:xfrm>
          <a:off x="2019300" y="13181558"/>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133134</xdr:rowOff>
    </xdr:from>
    <xdr:to>
      <xdr:col>10</xdr:col>
      <xdr:colOff>114300</xdr:colOff>
      <xdr:row>76</xdr:row>
      <xdr:rowOff>151358</xdr:rowOff>
    </xdr:to>
    <xdr:cxnSp macro="">
      <xdr:nvCxnSpPr>
        <xdr:cNvPr id="181" name="直線コネクタ 180"/>
        <xdr:cNvCxnSpPr/>
      </xdr:nvCxnSpPr>
      <xdr:spPr>
        <a:xfrm>
          <a:off x="1130300" y="12991884"/>
          <a:ext cx="889000" cy="1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104120</xdr:rowOff>
    </xdr:from>
    <xdr:ext cx="599010" cy="259045"/>
    <xdr:sp macro="" textlink="">
      <xdr:nvSpPr>
        <xdr:cNvPr id="185" name="テキスト ボックス 184"/>
        <xdr:cNvSpPr txBox="1"/>
      </xdr:nvSpPr>
      <xdr:spPr>
        <a:xfrm>
          <a:off x="830795" y="131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112863</xdr:rowOff>
    </xdr:from>
    <xdr:to>
      <xdr:col>24</xdr:col>
      <xdr:colOff>114300</xdr:colOff>
      <xdr:row>77</xdr:row>
      <xdr:rowOff>43013</xdr:rowOff>
    </xdr:to>
    <xdr:sp macro="" textlink="">
      <xdr:nvSpPr>
        <xdr:cNvPr id="191" name="楕円 190"/>
        <xdr:cNvSpPr/>
      </xdr:nvSpPr>
      <xdr:spPr>
        <a:xfrm>
          <a:off x="4584700" y="131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91290</xdr:rowOff>
    </xdr:from>
    <xdr:ext cx="599010" cy="259045"/>
    <xdr:sp macro="" textlink="">
      <xdr:nvSpPr>
        <xdr:cNvPr id="192" name="民生費該当値テキスト"/>
        <xdr:cNvSpPr txBox="1"/>
      </xdr:nvSpPr>
      <xdr:spPr>
        <a:xfrm>
          <a:off x="4686300" y="1312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152926</xdr:rowOff>
    </xdr:from>
    <xdr:to>
      <xdr:col>20</xdr:col>
      <xdr:colOff>38100</xdr:colOff>
      <xdr:row>77</xdr:row>
      <xdr:rowOff>83076</xdr:rowOff>
    </xdr:to>
    <xdr:sp macro="" textlink="">
      <xdr:nvSpPr>
        <xdr:cNvPr id="193" name="楕円 192"/>
        <xdr:cNvSpPr/>
      </xdr:nvSpPr>
      <xdr:spPr>
        <a:xfrm>
          <a:off x="3746500" y="131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74203</xdr:rowOff>
    </xdr:from>
    <xdr:ext cx="599010" cy="259045"/>
    <xdr:sp macro="" textlink="">
      <xdr:nvSpPr>
        <xdr:cNvPr id="194" name="テキスト ボックス 193"/>
        <xdr:cNvSpPr txBox="1"/>
      </xdr:nvSpPr>
      <xdr:spPr>
        <a:xfrm>
          <a:off x="3497795" y="1327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148337</xdr:rowOff>
    </xdr:from>
    <xdr:to>
      <xdr:col>15</xdr:col>
      <xdr:colOff>101600</xdr:colOff>
      <xdr:row>77</xdr:row>
      <xdr:rowOff>78487</xdr:rowOff>
    </xdr:to>
    <xdr:sp macro="" textlink="">
      <xdr:nvSpPr>
        <xdr:cNvPr id="195" name="楕円 194"/>
        <xdr:cNvSpPr/>
      </xdr:nvSpPr>
      <xdr:spPr>
        <a:xfrm>
          <a:off x="2857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69614</xdr:rowOff>
    </xdr:from>
    <xdr:ext cx="599010" cy="259045"/>
    <xdr:sp macro="" textlink="">
      <xdr:nvSpPr>
        <xdr:cNvPr id="196" name="テキスト ボックス 195"/>
        <xdr:cNvSpPr txBox="1"/>
      </xdr:nvSpPr>
      <xdr:spPr>
        <a:xfrm>
          <a:off x="2608795" y="132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100558</xdr:rowOff>
    </xdr:from>
    <xdr:to>
      <xdr:col>10</xdr:col>
      <xdr:colOff>165100</xdr:colOff>
      <xdr:row>77</xdr:row>
      <xdr:rowOff>30708</xdr:rowOff>
    </xdr:to>
    <xdr:sp macro="" textlink="">
      <xdr:nvSpPr>
        <xdr:cNvPr id="197" name="楕円 196"/>
        <xdr:cNvSpPr/>
      </xdr:nvSpPr>
      <xdr:spPr>
        <a:xfrm>
          <a:off x="1968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21835</xdr:rowOff>
    </xdr:from>
    <xdr:ext cx="599010" cy="259045"/>
    <xdr:sp macro="" textlink="">
      <xdr:nvSpPr>
        <xdr:cNvPr id="198" name="テキスト ボックス 197"/>
        <xdr:cNvSpPr txBox="1"/>
      </xdr:nvSpPr>
      <xdr:spPr>
        <a:xfrm>
          <a:off x="1719795" y="132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82334</xdr:rowOff>
    </xdr:from>
    <xdr:to>
      <xdr:col>6</xdr:col>
      <xdr:colOff>38100</xdr:colOff>
      <xdr:row>76</xdr:row>
      <xdr:rowOff>12483</xdr:rowOff>
    </xdr:to>
    <xdr:sp macro="" textlink="">
      <xdr:nvSpPr>
        <xdr:cNvPr id="199" name="楕円 198"/>
        <xdr:cNvSpPr/>
      </xdr:nvSpPr>
      <xdr:spPr>
        <a:xfrm>
          <a:off x="1079500" y="1294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29011</xdr:rowOff>
    </xdr:from>
    <xdr:ext cx="599010" cy="259045"/>
    <xdr:sp macro="" textlink="">
      <xdr:nvSpPr>
        <xdr:cNvPr id="200" name="テキスト ボックス 199"/>
        <xdr:cNvSpPr txBox="1"/>
      </xdr:nvSpPr>
      <xdr:spPr>
        <a:xfrm>
          <a:off x="830795" y="127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1594</xdr:rowOff>
    </xdr:from>
    <xdr:to>
      <xdr:col>24</xdr:col>
      <xdr:colOff>63500</xdr:colOff>
      <xdr:row>96</xdr:row>
      <xdr:rowOff>20566</xdr:rowOff>
    </xdr:to>
    <xdr:cxnSp macro="">
      <xdr:nvCxnSpPr>
        <xdr:cNvPr id="232" name="直線コネクタ 231"/>
        <xdr:cNvCxnSpPr/>
      </xdr:nvCxnSpPr>
      <xdr:spPr>
        <a:xfrm flipV="1">
          <a:off x="3797300" y="16460794"/>
          <a:ext cx="8382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20566</xdr:rowOff>
    </xdr:from>
    <xdr:to>
      <xdr:col>19</xdr:col>
      <xdr:colOff>177800</xdr:colOff>
      <xdr:row>96</xdr:row>
      <xdr:rowOff>70059</xdr:rowOff>
    </xdr:to>
    <xdr:cxnSp macro="">
      <xdr:nvCxnSpPr>
        <xdr:cNvPr id="235" name="直線コネクタ 234"/>
        <xdr:cNvCxnSpPr/>
      </xdr:nvCxnSpPr>
      <xdr:spPr>
        <a:xfrm flipV="1">
          <a:off x="2908300" y="16479766"/>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70059</xdr:rowOff>
    </xdr:from>
    <xdr:to>
      <xdr:col>15</xdr:col>
      <xdr:colOff>50800</xdr:colOff>
      <xdr:row>96</xdr:row>
      <xdr:rowOff>117836</xdr:rowOff>
    </xdr:to>
    <xdr:cxnSp macro="">
      <xdr:nvCxnSpPr>
        <xdr:cNvPr id="238" name="直線コネクタ 237"/>
        <xdr:cNvCxnSpPr/>
      </xdr:nvCxnSpPr>
      <xdr:spPr>
        <a:xfrm flipV="1">
          <a:off x="2019300" y="16529259"/>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52963</xdr:rowOff>
    </xdr:from>
    <xdr:to>
      <xdr:col>10</xdr:col>
      <xdr:colOff>114300</xdr:colOff>
      <xdr:row>96</xdr:row>
      <xdr:rowOff>117836</xdr:rowOff>
    </xdr:to>
    <xdr:cxnSp macro="">
      <xdr:nvCxnSpPr>
        <xdr:cNvPr id="241" name="直線コネクタ 240"/>
        <xdr:cNvCxnSpPr/>
      </xdr:nvCxnSpPr>
      <xdr:spPr>
        <a:xfrm>
          <a:off x="1130300" y="16512163"/>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91623</xdr:rowOff>
    </xdr:from>
    <xdr:ext cx="534377" cy="259045"/>
    <xdr:sp macro="" textlink="">
      <xdr:nvSpPr>
        <xdr:cNvPr id="245" name="テキスト ボックス 244"/>
        <xdr:cNvSpPr txBox="1"/>
      </xdr:nvSpPr>
      <xdr:spPr>
        <a:xfrm>
          <a:off x="863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122244</xdr:rowOff>
    </xdr:from>
    <xdr:to>
      <xdr:col>24</xdr:col>
      <xdr:colOff>114300</xdr:colOff>
      <xdr:row>96</xdr:row>
      <xdr:rowOff>52394</xdr:rowOff>
    </xdr:to>
    <xdr:sp macro="" textlink="">
      <xdr:nvSpPr>
        <xdr:cNvPr id="251" name="楕円 250"/>
        <xdr:cNvSpPr/>
      </xdr:nvSpPr>
      <xdr:spPr>
        <a:xfrm>
          <a:off x="4584700" y="16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145121</xdr:rowOff>
    </xdr:from>
    <xdr:ext cx="534377" cy="259045"/>
    <xdr:sp macro="" textlink="">
      <xdr:nvSpPr>
        <xdr:cNvPr id="252" name="衛生費該当値テキスト"/>
        <xdr:cNvSpPr txBox="1"/>
      </xdr:nvSpPr>
      <xdr:spPr>
        <a:xfrm>
          <a:off x="4686300" y="162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141216</xdr:rowOff>
    </xdr:from>
    <xdr:to>
      <xdr:col>20</xdr:col>
      <xdr:colOff>38100</xdr:colOff>
      <xdr:row>96</xdr:row>
      <xdr:rowOff>71366</xdr:rowOff>
    </xdr:to>
    <xdr:sp macro="" textlink="">
      <xdr:nvSpPr>
        <xdr:cNvPr id="253" name="楕円 252"/>
        <xdr:cNvSpPr/>
      </xdr:nvSpPr>
      <xdr:spPr>
        <a:xfrm>
          <a:off x="3746500" y="164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87893</xdr:rowOff>
    </xdr:from>
    <xdr:ext cx="534377" cy="259045"/>
    <xdr:sp macro="" textlink="">
      <xdr:nvSpPr>
        <xdr:cNvPr id="254" name="テキスト ボックス 253"/>
        <xdr:cNvSpPr txBox="1"/>
      </xdr:nvSpPr>
      <xdr:spPr>
        <a:xfrm>
          <a:off x="3530111" y="162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19259</xdr:rowOff>
    </xdr:from>
    <xdr:to>
      <xdr:col>15</xdr:col>
      <xdr:colOff>101600</xdr:colOff>
      <xdr:row>96</xdr:row>
      <xdr:rowOff>120859</xdr:rowOff>
    </xdr:to>
    <xdr:sp macro="" textlink="">
      <xdr:nvSpPr>
        <xdr:cNvPr id="255" name="楕円 254"/>
        <xdr:cNvSpPr/>
      </xdr:nvSpPr>
      <xdr:spPr>
        <a:xfrm>
          <a:off x="2857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137386</xdr:rowOff>
    </xdr:from>
    <xdr:ext cx="534377" cy="259045"/>
    <xdr:sp macro="" textlink="">
      <xdr:nvSpPr>
        <xdr:cNvPr id="256" name="テキスト ボックス 255"/>
        <xdr:cNvSpPr txBox="1"/>
      </xdr:nvSpPr>
      <xdr:spPr>
        <a:xfrm>
          <a:off x="2641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67036</xdr:rowOff>
    </xdr:from>
    <xdr:to>
      <xdr:col>10</xdr:col>
      <xdr:colOff>165100</xdr:colOff>
      <xdr:row>96</xdr:row>
      <xdr:rowOff>168636</xdr:rowOff>
    </xdr:to>
    <xdr:sp macro="" textlink="">
      <xdr:nvSpPr>
        <xdr:cNvPr id="257" name="楕円 256"/>
        <xdr:cNvSpPr/>
      </xdr:nvSpPr>
      <xdr:spPr>
        <a:xfrm>
          <a:off x="1968500" y="16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13713</xdr:rowOff>
    </xdr:from>
    <xdr:ext cx="534377" cy="259045"/>
    <xdr:sp macro="" textlink="">
      <xdr:nvSpPr>
        <xdr:cNvPr id="258" name="テキスト ボックス 257"/>
        <xdr:cNvSpPr txBox="1"/>
      </xdr:nvSpPr>
      <xdr:spPr>
        <a:xfrm>
          <a:off x="1752111" y="163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2163</xdr:rowOff>
    </xdr:from>
    <xdr:to>
      <xdr:col>6</xdr:col>
      <xdr:colOff>38100</xdr:colOff>
      <xdr:row>96</xdr:row>
      <xdr:rowOff>103763</xdr:rowOff>
    </xdr:to>
    <xdr:sp macro="" textlink="">
      <xdr:nvSpPr>
        <xdr:cNvPr id="259" name="楕円 258"/>
        <xdr:cNvSpPr/>
      </xdr:nvSpPr>
      <xdr:spPr>
        <a:xfrm>
          <a:off x="1079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120290</xdr:rowOff>
    </xdr:from>
    <xdr:ext cx="534377" cy="259045"/>
    <xdr:sp macro="" textlink="">
      <xdr:nvSpPr>
        <xdr:cNvPr id="260" name="テキスト ボックス 259"/>
        <xdr:cNvSpPr txBox="1"/>
      </xdr:nvSpPr>
      <xdr:spPr>
        <a:xfrm>
          <a:off x="863111" y="162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14542</xdr:rowOff>
    </xdr:from>
    <xdr:to>
      <xdr:col>55</xdr:col>
      <xdr:colOff>0</xdr:colOff>
      <xdr:row>39</xdr:row>
      <xdr:rowOff>22923</xdr:rowOff>
    </xdr:to>
    <xdr:cxnSp macro="">
      <xdr:nvCxnSpPr>
        <xdr:cNvPr id="289" name="直線コネクタ 288"/>
        <xdr:cNvCxnSpPr/>
      </xdr:nvCxnSpPr>
      <xdr:spPr>
        <a:xfrm flipV="1">
          <a:off x="9639300" y="6701092"/>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96266</xdr:rowOff>
    </xdr:from>
    <xdr:to>
      <xdr:col>50</xdr:col>
      <xdr:colOff>114300</xdr:colOff>
      <xdr:row>39</xdr:row>
      <xdr:rowOff>22923</xdr:rowOff>
    </xdr:to>
    <xdr:cxnSp macro="">
      <xdr:nvCxnSpPr>
        <xdr:cNvPr id="292" name="直線コネクタ 291"/>
        <xdr:cNvCxnSpPr/>
      </xdr:nvCxnSpPr>
      <xdr:spPr>
        <a:xfrm>
          <a:off x="8750300" y="6439916"/>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96266</xdr:rowOff>
    </xdr:from>
    <xdr:to>
      <xdr:col>45</xdr:col>
      <xdr:colOff>177800</xdr:colOff>
      <xdr:row>39</xdr:row>
      <xdr:rowOff>27305</xdr:rowOff>
    </xdr:to>
    <xdr:cxnSp macro="">
      <xdr:nvCxnSpPr>
        <xdr:cNvPr id="295" name="直線コネクタ 294"/>
        <xdr:cNvCxnSpPr/>
      </xdr:nvCxnSpPr>
      <xdr:spPr>
        <a:xfrm flipV="1">
          <a:off x="7861300" y="6439916"/>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14922</xdr:rowOff>
    </xdr:from>
    <xdr:to>
      <xdr:col>41</xdr:col>
      <xdr:colOff>50800</xdr:colOff>
      <xdr:row>39</xdr:row>
      <xdr:rowOff>27305</xdr:rowOff>
    </xdr:to>
    <xdr:cxnSp macro="">
      <xdr:nvCxnSpPr>
        <xdr:cNvPr id="298" name="直線コネクタ 297"/>
        <xdr:cNvCxnSpPr/>
      </xdr:nvCxnSpPr>
      <xdr:spPr>
        <a:xfrm>
          <a:off x="6972300" y="670147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135192</xdr:rowOff>
    </xdr:from>
    <xdr:to>
      <xdr:col>55</xdr:col>
      <xdr:colOff>50800</xdr:colOff>
      <xdr:row>39</xdr:row>
      <xdr:rowOff>65342</xdr:rowOff>
    </xdr:to>
    <xdr:sp macro="" textlink="">
      <xdr:nvSpPr>
        <xdr:cNvPr id="308" name="楕円 307"/>
        <xdr:cNvSpPr/>
      </xdr:nvSpPr>
      <xdr:spPr>
        <a:xfrm>
          <a:off x="104267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50119</xdr:rowOff>
    </xdr:from>
    <xdr:ext cx="378565" cy="259045"/>
    <xdr:sp macro="" textlink="">
      <xdr:nvSpPr>
        <xdr:cNvPr id="309" name="労働費該当値テキスト"/>
        <xdr:cNvSpPr txBox="1"/>
      </xdr:nvSpPr>
      <xdr:spPr>
        <a:xfrm>
          <a:off x="10528300" y="656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143573</xdr:rowOff>
    </xdr:from>
    <xdr:to>
      <xdr:col>50</xdr:col>
      <xdr:colOff>165100</xdr:colOff>
      <xdr:row>39</xdr:row>
      <xdr:rowOff>73723</xdr:rowOff>
    </xdr:to>
    <xdr:sp macro="" textlink="">
      <xdr:nvSpPr>
        <xdr:cNvPr id="310" name="楕円 309"/>
        <xdr:cNvSpPr/>
      </xdr:nvSpPr>
      <xdr:spPr>
        <a:xfrm>
          <a:off x="9588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64850</xdr:rowOff>
    </xdr:from>
    <xdr:ext cx="378565" cy="259045"/>
    <xdr:sp macro="" textlink="">
      <xdr:nvSpPr>
        <xdr:cNvPr id="311" name="テキスト ボックス 310"/>
        <xdr:cNvSpPr txBox="1"/>
      </xdr:nvSpPr>
      <xdr:spPr>
        <a:xfrm>
          <a:off x="9450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45466</xdr:rowOff>
    </xdr:from>
    <xdr:to>
      <xdr:col>46</xdr:col>
      <xdr:colOff>38100</xdr:colOff>
      <xdr:row>37</xdr:row>
      <xdr:rowOff>147066</xdr:rowOff>
    </xdr:to>
    <xdr:sp macro="" textlink="">
      <xdr:nvSpPr>
        <xdr:cNvPr id="312" name="楕円 311"/>
        <xdr:cNvSpPr/>
      </xdr:nvSpPr>
      <xdr:spPr>
        <a:xfrm>
          <a:off x="8699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163593</xdr:rowOff>
    </xdr:from>
    <xdr:ext cx="469744" cy="259045"/>
    <xdr:sp macro="" textlink="">
      <xdr:nvSpPr>
        <xdr:cNvPr id="313" name="テキスト ボックス 312"/>
        <xdr:cNvSpPr txBox="1"/>
      </xdr:nvSpPr>
      <xdr:spPr>
        <a:xfrm>
          <a:off x="8515428" y="61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14" name="楕円 313"/>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69232</xdr:rowOff>
    </xdr:from>
    <xdr:ext cx="313932" cy="259045"/>
    <xdr:sp macro="" textlink="">
      <xdr:nvSpPr>
        <xdr:cNvPr id="315" name="テキスト ボックス 314"/>
        <xdr:cNvSpPr txBox="1"/>
      </xdr:nvSpPr>
      <xdr:spPr>
        <a:xfrm>
          <a:off x="7704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135572</xdr:rowOff>
    </xdr:from>
    <xdr:to>
      <xdr:col>36</xdr:col>
      <xdr:colOff>165100</xdr:colOff>
      <xdr:row>39</xdr:row>
      <xdr:rowOff>65722</xdr:rowOff>
    </xdr:to>
    <xdr:sp macro="" textlink="">
      <xdr:nvSpPr>
        <xdr:cNvPr id="316" name="楕円 315"/>
        <xdr:cNvSpPr/>
      </xdr:nvSpPr>
      <xdr:spPr>
        <a:xfrm>
          <a:off x="6921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56849</xdr:rowOff>
    </xdr:from>
    <xdr:ext cx="378565" cy="259045"/>
    <xdr:sp macro="" textlink="">
      <xdr:nvSpPr>
        <xdr:cNvPr id="317" name="テキスト ボックス 316"/>
        <xdr:cNvSpPr txBox="1"/>
      </xdr:nvSpPr>
      <xdr:spPr>
        <a:xfrm>
          <a:off x="6783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141811</xdr:rowOff>
    </xdr:from>
    <xdr:to>
      <xdr:col>55</xdr:col>
      <xdr:colOff>0</xdr:colOff>
      <xdr:row>57</xdr:row>
      <xdr:rowOff>163033</xdr:rowOff>
    </xdr:to>
    <xdr:cxnSp macro="">
      <xdr:nvCxnSpPr>
        <xdr:cNvPr id="346" name="直線コネクタ 345"/>
        <xdr:cNvCxnSpPr/>
      </xdr:nvCxnSpPr>
      <xdr:spPr>
        <a:xfrm flipV="1">
          <a:off x="9639300" y="9914461"/>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163033</xdr:rowOff>
    </xdr:from>
    <xdr:to>
      <xdr:col>50</xdr:col>
      <xdr:colOff>114300</xdr:colOff>
      <xdr:row>58</xdr:row>
      <xdr:rowOff>45783</xdr:rowOff>
    </xdr:to>
    <xdr:cxnSp macro="">
      <xdr:nvCxnSpPr>
        <xdr:cNvPr id="349" name="直線コネクタ 348"/>
        <xdr:cNvCxnSpPr/>
      </xdr:nvCxnSpPr>
      <xdr:spPr>
        <a:xfrm flipV="1">
          <a:off x="8750300" y="9935683"/>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45783</xdr:rowOff>
    </xdr:from>
    <xdr:to>
      <xdr:col>45</xdr:col>
      <xdr:colOff>177800</xdr:colOff>
      <xdr:row>58</xdr:row>
      <xdr:rowOff>49075</xdr:rowOff>
    </xdr:to>
    <xdr:cxnSp macro="">
      <xdr:nvCxnSpPr>
        <xdr:cNvPr id="352" name="直線コネクタ 351"/>
        <xdr:cNvCxnSpPr/>
      </xdr:nvCxnSpPr>
      <xdr:spPr>
        <a:xfrm flipV="1">
          <a:off x="7861300" y="998988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38529</xdr:rowOff>
    </xdr:from>
    <xdr:to>
      <xdr:col>41</xdr:col>
      <xdr:colOff>50800</xdr:colOff>
      <xdr:row>58</xdr:row>
      <xdr:rowOff>49075</xdr:rowOff>
    </xdr:to>
    <xdr:cxnSp macro="">
      <xdr:nvCxnSpPr>
        <xdr:cNvPr id="355" name="直線コネクタ 354"/>
        <xdr:cNvCxnSpPr/>
      </xdr:nvCxnSpPr>
      <xdr:spPr>
        <a:xfrm>
          <a:off x="6972300" y="998262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91011</xdr:rowOff>
    </xdr:from>
    <xdr:to>
      <xdr:col>55</xdr:col>
      <xdr:colOff>50800</xdr:colOff>
      <xdr:row>58</xdr:row>
      <xdr:rowOff>21161</xdr:rowOff>
    </xdr:to>
    <xdr:sp macro="" textlink="">
      <xdr:nvSpPr>
        <xdr:cNvPr id="365" name="楕円 364"/>
        <xdr:cNvSpPr/>
      </xdr:nvSpPr>
      <xdr:spPr>
        <a:xfrm>
          <a:off x="10426700" y="98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69438</xdr:rowOff>
    </xdr:from>
    <xdr:ext cx="534377" cy="259045"/>
    <xdr:sp macro="" textlink="">
      <xdr:nvSpPr>
        <xdr:cNvPr id="366" name="農林水産業費該当値テキスト"/>
        <xdr:cNvSpPr txBox="1"/>
      </xdr:nvSpPr>
      <xdr:spPr>
        <a:xfrm>
          <a:off x="10528300" y="98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112233</xdr:rowOff>
    </xdr:from>
    <xdr:to>
      <xdr:col>50</xdr:col>
      <xdr:colOff>165100</xdr:colOff>
      <xdr:row>58</xdr:row>
      <xdr:rowOff>42383</xdr:rowOff>
    </xdr:to>
    <xdr:sp macro="" textlink="">
      <xdr:nvSpPr>
        <xdr:cNvPr id="367" name="楕円 366"/>
        <xdr:cNvSpPr/>
      </xdr:nvSpPr>
      <xdr:spPr>
        <a:xfrm>
          <a:off x="95885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33510</xdr:rowOff>
    </xdr:from>
    <xdr:ext cx="534377" cy="259045"/>
    <xdr:sp macro="" textlink="">
      <xdr:nvSpPr>
        <xdr:cNvPr id="368" name="テキスト ボックス 367"/>
        <xdr:cNvSpPr txBox="1"/>
      </xdr:nvSpPr>
      <xdr:spPr>
        <a:xfrm>
          <a:off x="9372111" y="997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166433</xdr:rowOff>
    </xdr:from>
    <xdr:to>
      <xdr:col>46</xdr:col>
      <xdr:colOff>38100</xdr:colOff>
      <xdr:row>58</xdr:row>
      <xdr:rowOff>96583</xdr:rowOff>
    </xdr:to>
    <xdr:sp macro="" textlink="">
      <xdr:nvSpPr>
        <xdr:cNvPr id="369" name="楕円 368"/>
        <xdr:cNvSpPr/>
      </xdr:nvSpPr>
      <xdr:spPr>
        <a:xfrm>
          <a:off x="8699500" y="9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87710</xdr:rowOff>
    </xdr:from>
    <xdr:ext cx="534377" cy="259045"/>
    <xdr:sp macro="" textlink="">
      <xdr:nvSpPr>
        <xdr:cNvPr id="370" name="テキスト ボックス 369"/>
        <xdr:cNvSpPr txBox="1"/>
      </xdr:nvSpPr>
      <xdr:spPr>
        <a:xfrm>
          <a:off x="8483111" y="100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169725</xdr:rowOff>
    </xdr:from>
    <xdr:to>
      <xdr:col>41</xdr:col>
      <xdr:colOff>101600</xdr:colOff>
      <xdr:row>58</xdr:row>
      <xdr:rowOff>99875</xdr:rowOff>
    </xdr:to>
    <xdr:sp macro="" textlink="">
      <xdr:nvSpPr>
        <xdr:cNvPr id="371" name="楕円 370"/>
        <xdr:cNvSpPr/>
      </xdr:nvSpPr>
      <xdr:spPr>
        <a:xfrm>
          <a:off x="7810500" y="99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91002</xdr:rowOff>
    </xdr:from>
    <xdr:ext cx="534377" cy="259045"/>
    <xdr:sp macro="" textlink="">
      <xdr:nvSpPr>
        <xdr:cNvPr id="372" name="テキスト ボックス 371"/>
        <xdr:cNvSpPr txBox="1"/>
      </xdr:nvSpPr>
      <xdr:spPr>
        <a:xfrm>
          <a:off x="7594111" y="10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159179</xdr:rowOff>
    </xdr:from>
    <xdr:to>
      <xdr:col>36</xdr:col>
      <xdr:colOff>165100</xdr:colOff>
      <xdr:row>58</xdr:row>
      <xdr:rowOff>89329</xdr:rowOff>
    </xdr:to>
    <xdr:sp macro="" textlink="">
      <xdr:nvSpPr>
        <xdr:cNvPr id="373" name="楕円 372"/>
        <xdr:cNvSpPr/>
      </xdr:nvSpPr>
      <xdr:spPr>
        <a:xfrm>
          <a:off x="6921500" y="99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80456</xdr:rowOff>
    </xdr:from>
    <xdr:ext cx="534377" cy="259045"/>
    <xdr:sp macro="" textlink="">
      <xdr:nvSpPr>
        <xdr:cNvPr id="374" name="テキスト ボックス 373"/>
        <xdr:cNvSpPr txBox="1"/>
      </xdr:nvSpPr>
      <xdr:spPr>
        <a:xfrm>
          <a:off x="6705111" y="100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13993</xdr:rowOff>
    </xdr:from>
    <xdr:to>
      <xdr:col>55</xdr:col>
      <xdr:colOff>0</xdr:colOff>
      <xdr:row>78</xdr:row>
      <xdr:rowOff>24440</xdr:rowOff>
    </xdr:to>
    <xdr:cxnSp macro="">
      <xdr:nvCxnSpPr>
        <xdr:cNvPr id="401" name="直線コネクタ 400"/>
        <xdr:cNvCxnSpPr/>
      </xdr:nvCxnSpPr>
      <xdr:spPr>
        <a:xfrm>
          <a:off x="9639300" y="13387093"/>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127995</xdr:rowOff>
    </xdr:from>
    <xdr:to>
      <xdr:col>50</xdr:col>
      <xdr:colOff>114300</xdr:colOff>
      <xdr:row>78</xdr:row>
      <xdr:rowOff>13993</xdr:rowOff>
    </xdr:to>
    <xdr:cxnSp macro="">
      <xdr:nvCxnSpPr>
        <xdr:cNvPr id="404" name="直線コネクタ 403"/>
        <xdr:cNvCxnSpPr/>
      </xdr:nvCxnSpPr>
      <xdr:spPr>
        <a:xfrm>
          <a:off x="8750300" y="13329645"/>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85865</xdr:rowOff>
    </xdr:from>
    <xdr:to>
      <xdr:col>45</xdr:col>
      <xdr:colOff>177800</xdr:colOff>
      <xdr:row>77</xdr:row>
      <xdr:rowOff>127995</xdr:rowOff>
    </xdr:to>
    <xdr:cxnSp macro="">
      <xdr:nvCxnSpPr>
        <xdr:cNvPr id="407" name="直線コネクタ 406"/>
        <xdr:cNvCxnSpPr/>
      </xdr:nvCxnSpPr>
      <xdr:spPr>
        <a:xfrm>
          <a:off x="7861300" y="13287515"/>
          <a:ext cx="889000" cy="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85865</xdr:rowOff>
    </xdr:from>
    <xdr:to>
      <xdr:col>41</xdr:col>
      <xdr:colOff>50800</xdr:colOff>
      <xdr:row>78</xdr:row>
      <xdr:rowOff>1512</xdr:rowOff>
    </xdr:to>
    <xdr:cxnSp macro="">
      <xdr:nvCxnSpPr>
        <xdr:cNvPr id="410" name="直線コネクタ 409"/>
        <xdr:cNvCxnSpPr/>
      </xdr:nvCxnSpPr>
      <xdr:spPr>
        <a:xfrm flipV="1">
          <a:off x="6972300" y="13287515"/>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145090</xdr:rowOff>
    </xdr:from>
    <xdr:to>
      <xdr:col>55</xdr:col>
      <xdr:colOff>50800</xdr:colOff>
      <xdr:row>78</xdr:row>
      <xdr:rowOff>75240</xdr:rowOff>
    </xdr:to>
    <xdr:sp macro="" textlink="">
      <xdr:nvSpPr>
        <xdr:cNvPr id="420" name="楕円 419"/>
        <xdr:cNvSpPr/>
      </xdr:nvSpPr>
      <xdr:spPr>
        <a:xfrm>
          <a:off x="104267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60017</xdr:rowOff>
    </xdr:from>
    <xdr:ext cx="469744" cy="259045"/>
    <xdr:sp macro="" textlink="">
      <xdr:nvSpPr>
        <xdr:cNvPr id="421" name="商工費該当値テキスト"/>
        <xdr:cNvSpPr txBox="1"/>
      </xdr:nvSpPr>
      <xdr:spPr>
        <a:xfrm>
          <a:off x="10528300" y="132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134643</xdr:rowOff>
    </xdr:from>
    <xdr:to>
      <xdr:col>50</xdr:col>
      <xdr:colOff>165100</xdr:colOff>
      <xdr:row>78</xdr:row>
      <xdr:rowOff>64793</xdr:rowOff>
    </xdr:to>
    <xdr:sp macro="" textlink="">
      <xdr:nvSpPr>
        <xdr:cNvPr id="422" name="楕円 421"/>
        <xdr:cNvSpPr/>
      </xdr:nvSpPr>
      <xdr:spPr>
        <a:xfrm>
          <a:off x="9588500" y="133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55920</xdr:rowOff>
    </xdr:from>
    <xdr:ext cx="469744" cy="259045"/>
    <xdr:sp macro="" textlink="">
      <xdr:nvSpPr>
        <xdr:cNvPr id="423" name="テキスト ボックス 422"/>
        <xdr:cNvSpPr txBox="1"/>
      </xdr:nvSpPr>
      <xdr:spPr>
        <a:xfrm>
          <a:off x="9404428" y="134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77195</xdr:rowOff>
    </xdr:from>
    <xdr:to>
      <xdr:col>46</xdr:col>
      <xdr:colOff>38100</xdr:colOff>
      <xdr:row>78</xdr:row>
      <xdr:rowOff>7345</xdr:rowOff>
    </xdr:to>
    <xdr:sp macro="" textlink="">
      <xdr:nvSpPr>
        <xdr:cNvPr id="424" name="楕円 423"/>
        <xdr:cNvSpPr/>
      </xdr:nvSpPr>
      <xdr:spPr>
        <a:xfrm>
          <a:off x="8699500" y="132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169922</xdr:rowOff>
    </xdr:from>
    <xdr:ext cx="469744" cy="259045"/>
    <xdr:sp macro="" textlink="">
      <xdr:nvSpPr>
        <xdr:cNvPr id="425" name="テキスト ボックス 424"/>
        <xdr:cNvSpPr txBox="1"/>
      </xdr:nvSpPr>
      <xdr:spPr>
        <a:xfrm>
          <a:off x="8515428" y="133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35065</xdr:rowOff>
    </xdr:from>
    <xdr:to>
      <xdr:col>41</xdr:col>
      <xdr:colOff>101600</xdr:colOff>
      <xdr:row>77</xdr:row>
      <xdr:rowOff>136665</xdr:rowOff>
    </xdr:to>
    <xdr:sp macro="" textlink="">
      <xdr:nvSpPr>
        <xdr:cNvPr id="426" name="楕円 425"/>
        <xdr:cNvSpPr/>
      </xdr:nvSpPr>
      <xdr:spPr>
        <a:xfrm>
          <a:off x="7810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127792</xdr:rowOff>
    </xdr:from>
    <xdr:ext cx="469744" cy="259045"/>
    <xdr:sp macro="" textlink="">
      <xdr:nvSpPr>
        <xdr:cNvPr id="427" name="テキスト ボックス 426"/>
        <xdr:cNvSpPr txBox="1"/>
      </xdr:nvSpPr>
      <xdr:spPr>
        <a:xfrm>
          <a:off x="7626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122162</xdr:rowOff>
    </xdr:from>
    <xdr:to>
      <xdr:col>36</xdr:col>
      <xdr:colOff>165100</xdr:colOff>
      <xdr:row>78</xdr:row>
      <xdr:rowOff>52312</xdr:rowOff>
    </xdr:to>
    <xdr:sp macro="" textlink="">
      <xdr:nvSpPr>
        <xdr:cNvPr id="428" name="楕円 427"/>
        <xdr:cNvSpPr/>
      </xdr:nvSpPr>
      <xdr:spPr>
        <a:xfrm>
          <a:off x="6921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43439</xdr:rowOff>
    </xdr:from>
    <xdr:ext cx="469744" cy="259045"/>
    <xdr:sp macro="" textlink="">
      <xdr:nvSpPr>
        <xdr:cNvPr id="429" name="テキスト ボックス 428"/>
        <xdr:cNvSpPr txBox="1"/>
      </xdr:nvSpPr>
      <xdr:spPr>
        <a:xfrm>
          <a:off x="6737428" y="13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121197</xdr:rowOff>
    </xdr:from>
    <xdr:to>
      <xdr:col>55</xdr:col>
      <xdr:colOff>0</xdr:colOff>
      <xdr:row>98</xdr:row>
      <xdr:rowOff>143132</xdr:rowOff>
    </xdr:to>
    <xdr:cxnSp macro="">
      <xdr:nvCxnSpPr>
        <xdr:cNvPr id="458" name="直線コネクタ 457"/>
        <xdr:cNvCxnSpPr/>
      </xdr:nvCxnSpPr>
      <xdr:spPr>
        <a:xfrm flipV="1">
          <a:off x="9639300" y="16923297"/>
          <a:ext cx="8382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143132</xdr:rowOff>
    </xdr:from>
    <xdr:to>
      <xdr:col>50</xdr:col>
      <xdr:colOff>114300</xdr:colOff>
      <xdr:row>98</xdr:row>
      <xdr:rowOff>154539</xdr:rowOff>
    </xdr:to>
    <xdr:cxnSp macro="">
      <xdr:nvCxnSpPr>
        <xdr:cNvPr id="461" name="直線コネクタ 460"/>
        <xdr:cNvCxnSpPr/>
      </xdr:nvCxnSpPr>
      <xdr:spPr>
        <a:xfrm flipV="1">
          <a:off x="8750300" y="1694523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154539</xdr:rowOff>
    </xdr:from>
    <xdr:to>
      <xdr:col>45</xdr:col>
      <xdr:colOff>177800</xdr:colOff>
      <xdr:row>98</xdr:row>
      <xdr:rowOff>159257</xdr:rowOff>
    </xdr:to>
    <xdr:cxnSp macro="">
      <xdr:nvCxnSpPr>
        <xdr:cNvPr id="464" name="直線コネクタ 463"/>
        <xdr:cNvCxnSpPr/>
      </xdr:nvCxnSpPr>
      <xdr:spPr>
        <a:xfrm flipV="1">
          <a:off x="7861300" y="16956639"/>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158736</xdr:rowOff>
    </xdr:from>
    <xdr:to>
      <xdr:col>41</xdr:col>
      <xdr:colOff>50800</xdr:colOff>
      <xdr:row>98</xdr:row>
      <xdr:rowOff>159257</xdr:rowOff>
    </xdr:to>
    <xdr:cxnSp macro="">
      <xdr:nvCxnSpPr>
        <xdr:cNvPr id="467" name="直線コネクタ 466"/>
        <xdr:cNvCxnSpPr/>
      </xdr:nvCxnSpPr>
      <xdr:spPr>
        <a:xfrm>
          <a:off x="6972300" y="1696083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70397</xdr:rowOff>
    </xdr:from>
    <xdr:to>
      <xdr:col>55</xdr:col>
      <xdr:colOff>50800</xdr:colOff>
      <xdr:row>99</xdr:row>
      <xdr:rowOff>547</xdr:rowOff>
    </xdr:to>
    <xdr:sp macro="" textlink="">
      <xdr:nvSpPr>
        <xdr:cNvPr id="477" name="楕円 476"/>
        <xdr:cNvSpPr/>
      </xdr:nvSpPr>
      <xdr:spPr>
        <a:xfrm>
          <a:off x="10426700" y="168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92332</xdr:rowOff>
    </xdr:from>
    <xdr:to>
      <xdr:col>50</xdr:col>
      <xdr:colOff>165100</xdr:colOff>
      <xdr:row>99</xdr:row>
      <xdr:rowOff>22482</xdr:rowOff>
    </xdr:to>
    <xdr:sp macro="" textlink="">
      <xdr:nvSpPr>
        <xdr:cNvPr id="479" name="楕円 478"/>
        <xdr:cNvSpPr/>
      </xdr:nvSpPr>
      <xdr:spPr>
        <a:xfrm>
          <a:off x="9588500" y="16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13609</xdr:rowOff>
    </xdr:from>
    <xdr:ext cx="534377" cy="259045"/>
    <xdr:sp macro="" textlink="">
      <xdr:nvSpPr>
        <xdr:cNvPr id="480" name="テキスト ボックス 479"/>
        <xdr:cNvSpPr txBox="1"/>
      </xdr:nvSpPr>
      <xdr:spPr>
        <a:xfrm>
          <a:off x="9372111" y="169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103739</xdr:rowOff>
    </xdr:from>
    <xdr:to>
      <xdr:col>46</xdr:col>
      <xdr:colOff>38100</xdr:colOff>
      <xdr:row>99</xdr:row>
      <xdr:rowOff>33889</xdr:rowOff>
    </xdr:to>
    <xdr:sp macro="" textlink="">
      <xdr:nvSpPr>
        <xdr:cNvPr id="481" name="楕円 480"/>
        <xdr:cNvSpPr/>
      </xdr:nvSpPr>
      <xdr:spPr>
        <a:xfrm>
          <a:off x="8699500" y="16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25016</xdr:rowOff>
    </xdr:from>
    <xdr:ext cx="534377" cy="259045"/>
    <xdr:sp macro="" textlink="">
      <xdr:nvSpPr>
        <xdr:cNvPr id="482" name="テキスト ボックス 481"/>
        <xdr:cNvSpPr txBox="1"/>
      </xdr:nvSpPr>
      <xdr:spPr>
        <a:xfrm>
          <a:off x="8483111" y="169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108457</xdr:rowOff>
    </xdr:from>
    <xdr:to>
      <xdr:col>41</xdr:col>
      <xdr:colOff>101600</xdr:colOff>
      <xdr:row>99</xdr:row>
      <xdr:rowOff>38607</xdr:rowOff>
    </xdr:to>
    <xdr:sp macro="" textlink="">
      <xdr:nvSpPr>
        <xdr:cNvPr id="483" name="楕円 482"/>
        <xdr:cNvSpPr/>
      </xdr:nvSpPr>
      <xdr:spPr>
        <a:xfrm>
          <a:off x="7810500" y="169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29734</xdr:rowOff>
    </xdr:from>
    <xdr:ext cx="534377" cy="259045"/>
    <xdr:sp macro="" textlink="">
      <xdr:nvSpPr>
        <xdr:cNvPr id="484" name="テキスト ボックス 483"/>
        <xdr:cNvSpPr txBox="1"/>
      </xdr:nvSpPr>
      <xdr:spPr>
        <a:xfrm>
          <a:off x="7594111" y="170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107936</xdr:rowOff>
    </xdr:from>
    <xdr:to>
      <xdr:col>36</xdr:col>
      <xdr:colOff>165100</xdr:colOff>
      <xdr:row>99</xdr:row>
      <xdr:rowOff>38086</xdr:rowOff>
    </xdr:to>
    <xdr:sp macro="" textlink="">
      <xdr:nvSpPr>
        <xdr:cNvPr id="485" name="楕円 484"/>
        <xdr:cNvSpPr/>
      </xdr:nvSpPr>
      <xdr:spPr>
        <a:xfrm>
          <a:off x="6921500" y="16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29213</xdr:rowOff>
    </xdr:from>
    <xdr:ext cx="534377" cy="259045"/>
    <xdr:sp macro="" textlink="">
      <xdr:nvSpPr>
        <xdr:cNvPr id="486" name="テキスト ボックス 485"/>
        <xdr:cNvSpPr txBox="1"/>
      </xdr:nvSpPr>
      <xdr:spPr>
        <a:xfrm>
          <a:off x="6705111" y="170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72892</xdr:rowOff>
    </xdr:from>
    <xdr:to>
      <xdr:col>85</xdr:col>
      <xdr:colOff>127000</xdr:colOff>
      <xdr:row>36</xdr:row>
      <xdr:rowOff>14561</xdr:rowOff>
    </xdr:to>
    <xdr:cxnSp macro="">
      <xdr:nvCxnSpPr>
        <xdr:cNvPr id="515" name="直線コネクタ 514"/>
        <xdr:cNvCxnSpPr/>
      </xdr:nvCxnSpPr>
      <xdr:spPr>
        <a:xfrm>
          <a:off x="15481300" y="5559292"/>
          <a:ext cx="838200" cy="6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72892</xdr:rowOff>
    </xdr:from>
    <xdr:to>
      <xdr:col>81</xdr:col>
      <xdr:colOff>50800</xdr:colOff>
      <xdr:row>36</xdr:row>
      <xdr:rowOff>17380</xdr:rowOff>
    </xdr:to>
    <xdr:cxnSp macro="">
      <xdr:nvCxnSpPr>
        <xdr:cNvPr id="518" name="直線コネクタ 517"/>
        <xdr:cNvCxnSpPr/>
      </xdr:nvCxnSpPr>
      <xdr:spPr>
        <a:xfrm flipV="1">
          <a:off x="14592300" y="5559292"/>
          <a:ext cx="889000" cy="6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17380</xdr:rowOff>
    </xdr:from>
    <xdr:to>
      <xdr:col>76</xdr:col>
      <xdr:colOff>114300</xdr:colOff>
      <xdr:row>36</xdr:row>
      <xdr:rowOff>89941</xdr:rowOff>
    </xdr:to>
    <xdr:cxnSp macro="">
      <xdr:nvCxnSpPr>
        <xdr:cNvPr id="521" name="直線コネクタ 520"/>
        <xdr:cNvCxnSpPr/>
      </xdr:nvCxnSpPr>
      <xdr:spPr>
        <a:xfrm flipV="1">
          <a:off x="13703300" y="6189580"/>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89941</xdr:rowOff>
    </xdr:from>
    <xdr:to>
      <xdr:col>71</xdr:col>
      <xdr:colOff>177800</xdr:colOff>
      <xdr:row>36</xdr:row>
      <xdr:rowOff>109677</xdr:rowOff>
    </xdr:to>
    <xdr:cxnSp macro="">
      <xdr:nvCxnSpPr>
        <xdr:cNvPr id="524" name="直線コネクタ 523"/>
        <xdr:cNvCxnSpPr/>
      </xdr:nvCxnSpPr>
      <xdr:spPr>
        <a:xfrm flipV="1">
          <a:off x="12814300" y="6262141"/>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135211</xdr:rowOff>
    </xdr:from>
    <xdr:to>
      <xdr:col>85</xdr:col>
      <xdr:colOff>177800</xdr:colOff>
      <xdr:row>36</xdr:row>
      <xdr:rowOff>65361</xdr:rowOff>
    </xdr:to>
    <xdr:sp macro="" textlink="">
      <xdr:nvSpPr>
        <xdr:cNvPr id="534" name="楕円 533"/>
        <xdr:cNvSpPr/>
      </xdr:nvSpPr>
      <xdr:spPr>
        <a:xfrm>
          <a:off x="16268700" y="61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158088</xdr:rowOff>
    </xdr:from>
    <xdr:ext cx="534377" cy="259045"/>
    <xdr:sp macro="" textlink="">
      <xdr:nvSpPr>
        <xdr:cNvPr id="535" name="消防費該当値テキスト"/>
        <xdr:cNvSpPr txBox="1"/>
      </xdr:nvSpPr>
      <xdr:spPr>
        <a:xfrm>
          <a:off x="16370300" y="59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22092</xdr:rowOff>
    </xdr:from>
    <xdr:to>
      <xdr:col>81</xdr:col>
      <xdr:colOff>101600</xdr:colOff>
      <xdr:row>32</xdr:row>
      <xdr:rowOff>123692</xdr:rowOff>
    </xdr:to>
    <xdr:sp macro="" textlink="">
      <xdr:nvSpPr>
        <xdr:cNvPr id="536" name="楕円 535"/>
        <xdr:cNvSpPr/>
      </xdr:nvSpPr>
      <xdr:spPr>
        <a:xfrm>
          <a:off x="15430500" y="55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140219</xdr:rowOff>
    </xdr:from>
    <xdr:ext cx="534377" cy="259045"/>
    <xdr:sp macro="" textlink="">
      <xdr:nvSpPr>
        <xdr:cNvPr id="537" name="テキスト ボックス 536"/>
        <xdr:cNvSpPr txBox="1"/>
      </xdr:nvSpPr>
      <xdr:spPr>
        <a:xfrm>
          <a:off x="15214111" y="52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138030</xdr:rowOff>
    </xdr:from>
    <xdr:to>
      <xdr:col>76</xdr:col>
      <xdr:colOff>165100</xdr:colOff>
      <xdr:row>36</xdr:row>
      <xdr:rowOff>68180</xdr:rowOff>
    </xdr:to>
    <xdr:sp macro="" textlink="">
      <xdr:nvSpPr>
        <xdr:cNvPr id="538" name="楕円 537"/>
        <xdr:cNvSpPr/>
      </xdr:nvSpPr>
      <xdr:spPr>
        <a:xfrm>
          <a:off x="14541500" y="61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84707</xdr:rowOff>
    </xdr:from>
    <xdr:ext cx="534377" cy="259045"/>
    <xdr:sp macro="" textlink="">
      <xdr:nvSpPr>
        <xdr:cNvPr id="539" name="テキスト ボックス 538"/>
        <xdr:cNvSpPr txBox="1"/>
      </xdr:nvSpPr>
      <xdr:spPr>
        <a:xfrm>
          <a:off x="14325111" y="59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39141</xdr:rowOff>
    </xdr:from>
    <xdr:to>
      <xdr:col>72</xdr:col>
      <xdr:colOff>38100</xdr:colOff>
      <xdr:row>36</xdr:row>
      <xdr:rowOff>140741</xdr:rowOff>
    </xdr:to>
    <xdr:sp macro="" textlink="">
      <xdr:nvSpPr>
        <xdr:cNvPr id="540" name="楕円 539"/>
        <xdr:cNvSpPr/>
      </xdr:nvSpPr>
      <xdr:spPr>
        <a:xfrm>
          <a:off x="13652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157268</xdr:rowOff>
    </xdr:from>
    <xdr:ext cx="534377" cy="259045"/>
    <xdr:sp macro="" textlink="">
      <xdr:nvSpPr>
        <xdr:cNvPr id="541" name="テキスト ボックス 540"/>
        <xdr:cNvSpPr txBox="1"/>
      </xdr:nvSpPr>
      <xdr:spPr>
        <a:xfrm>
          <a:off x="13436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58877</xdr:rowOff>
    </xdr:from>
    <xdr:to>
      <xdr:col>67</xdr:col>
      <xdr:colOff>101600</xdr:colOff>
      <xdr:row>36</xdr:row>
      <xdr:rowOff>160477</xdr:rowOff>
    </xdr:to>
    <xdr:sp macro="" textlink="">
      <xdr:nvSpPr>
        <xdr:cNvPr id="542" name="楕円 541"/>
        <xdr:cNvSpPr/>
      </xdr:nvSpPr>
      <xdr:spPr>
        <a:xfrm>
          <a:off x="12763500" y="62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151604</xdr:rowOff>
    </xdr:from>
    <xdr:ext cx="534377" cy="259045"/>
    <xdr:sp macro="" textlink="">
      <xdr:nvSpPr>
        <xdr:cNvPr id="543" name="テキスト ボックス 542"/>
        <xdr:cNvSpPr txBox="1"/>
      </xdr:nvSpPr>
      <xdr:spPr>
        <a:xfrm>
          <a:off x="12547111" y="63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119025</xdr:rowOff>
    </xdr:from>
    <xdr:to>
      <xdr:col>85</xdr:col>
      <xdr:colOff>127000</xdr:colOff>
      <xdr:row>57</xdr:row>
      <xdr:rowOff>164795</xdr:rowOff>
    </xdr:to>
    <xdr:cxnSp macro="">
      <xdr:nvCxnSpPr>
        <xdr:cNvPr id="573" name="直線コネクタ 572"/>
        <xdr:cNvCxnSpPr/>
      </xdr:nvCxnSpPr>
      <xdr:spPr>
        <a:xfrm flipV="1">
          <a:off x="15481300" y="9891675"/>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109601</xdr:rowOff>
    </xdr:from>
    <xdr:to>
      <xdr:col>81</xdr:col>
      <xdr:colOff>50800</xdr:colOff>
      <xdr:row>57</xdr:row>
      <xdr:rowOff>164795</xdr:rowOff>
    </xdr:to>
    <xdr:cxnSp macro="">
      <xdr:nvCxnSpPr>
        <xdr:cNvPr id="576" name="直線コネクタ 575"/>
        <xdr:cNvCxnSpPr/>
      </xdr:nvCxnSpPr>
      <xdr:spPr>
        <a:xfrm>
          <a:off x="14592300" y="9882251"/>
          <a:ext cx="889000" cy="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17221</xdr:rowOff>
    </xdr:from>
    <xdr:to>
      <xdr:col>76</xdr:col>
      <xdr:colOff>114300</xdr:colOff>
      <xdr:row>57</xdr:row>
      <xdr:rowOff>109601</xdr:rowOff>
    </xdr:to>
    <xdr:cxnSp macro="">
      <xdr:nvCxnSpPr>
        <xdr:cNvPr id="579" name="直線コネクタ 578"/>
        <xdr:cNvCxnSpPr/>
      </xdr:nvCxnSpPr>
      <xdr:spPr>
        <a:xfrm>
          <a:off x="13703300" y="9446971"/>
          <a:ext cx="889000" cy="4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17221</xdr:rowOff>
    </xdr:from>
    <xdr:to>
      <xdr:col>71</xdr:col>
      <xdr:colOff>177800</xdr:colOff>
      <xdr:row>56</xdr:row>
      <xdr:rowOff>104127</xdr:rowOff>
    </xdr:to>
    <xdr:cxnSp macro="">
      <xdr:nvCxnSpPr>
        <xdr:cNvPr id="582" name="直線コネクタ 581"/>
        <xdr:cNvCxnSpPr/>
      </xdr:nvCxnSpPr>
      <xdr:spPr>
        <a:xfrm flipV="1">
          <a:off x="12814300" y="9446971"/>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68225</xdr:rowOff>
    </xdr:from>
    <xdr:to>
      <xdr:col>85</xdr:col>
      <xdr:colOff>177800</xdr:colOff>
      <xdr:row>57</xdr:row>
      <xdr:rowOff>169825</xdr:rowOff>
    </xdr:to>
    <xdr:sp macro="" textlink="">
      <xdr:nvSpPr>
        <xdr:cNvPr id="592" name="楕円 591"/>
        <xdr:cNvSpPr/>
      </xdr:nvSpPr>
      <xdr:spPr>
        <a:xfrm>
          <a:off x="162687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46652</xdr:rowOff>
    </xdr:from>
    <xdr:ext cx="534377" cy="259045"/>
    <xdr:sp macro="" textlink="">
      <xdr:nvSpPr>
        <xdr:cNvPr id="593" name="教育費該当値テキスト"/>
        <xdr:cNvSpPr txBox="1"/>
      </xdr:nvSpPr>
      <xdr:spPr>
        <a:xfrm>
          <a:off x="16370300" y="98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113995</xdr:rowOff>
    </xdr:from>
    <xdr:to>
      <xdr:col>81</xdr:col>
      <xdr:colOff>101600</xdr:colOff>
      <xdr:row>58</xdr:row>
      <xdr:rowOff>44145</xdr:rowOff>
    </xdr:to>
    <xdr:sp macro="" textlink="">
      <xdr:nvSpPr>
        <xdr:cNvPr id="594" name="楕円 593"/>
        <xdr:cNvSpPr/>
      </xdr:nvSpPr>
      <xdr:spPr>
        <a:xfrm>
          <a:off x="15430500" y="98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35272</xdr:rowOff>
    </xdr:from>
    <xdr:ext cx="534377" cy="259045"/>
    <xdr:sp macro="" textlink="">
      <xdr:nvSpPr>
        <xdr:cNvPr id="595" name="テキスト ボックス 594"/>
        <xdr:cNvSpPr txBox="1"/>
      </xdr:nvSpPr>
      <xdr:spPr>
        <a:xfrm>
          <a:off x="15214111" y="99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58801</xdr:rowOff>
    </xdr:from>
    <xdr:to>
      <xdr:col>76</xdr:col>
      <xdr:colOff>165100</xdr:colOff>
      <xdr:row>57</xdr:row>
      <xdr:rowOff>160401</xdr:rowOff>
    </xdr:to>
    <xdr:sp macro="" textlink="">
      <xdr:nvSpPr>
        <xdr:cNvPr id="596" name="楕円 595"/>
        <xdr:cNvSpPr/>
      </xdr:nvSpPr>
      <xdr:spPr>
        <a:xfrm>
          <a:off x="14541500" y="98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151528</xdr:rowOff>
    </xdr:from>
    <xdr:ext cx="534377" cy="259045"/>
    <xdr:sp macro="" textlink="">
      <xdr:nvSpPr>
        <xdr:cNvPr id="597" name="テキスト ボックス 596"/>
        <xdr:cNvSpPr txBox="1"/>
      </xdr:nvSpPr>
      <xdr:spPr>
        <a:xfrm>
          <a:off x="14325111" y="99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137871</xdr:rowOff>
    </xdr:from>
    <xdr:to>
      <xdr:col>72</xdr:col>
      <xdr:colOff>38100</xdr:colOff>
      <xdr:row>55</xdr:row>
      <xdr:rowOff>68021</xdr:rowOff>
    </xdr:to>
    <xdr:sp macro="" textlink="">
      <xdr:nvSpPr>
        <xdr:cNvPr id="598" name="楕円 597"/>
        <xdr:cNvSpPr/>
      </xdr:nvSpPr>
      <xdr:spPr>
        <a:xfrm>
          <a:off x="13652500" y="93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84548</xdr:rowOff>
    </xdr:from>
    <xdr:ext cx="534377" cy="259045"/>
    <xdr:sp macro="" textlink="">
      <xdr:nvSpPr>
        <xdr:cNvPr id="599" name="テキスト ボックス 598"/>
        <xdr:cNvSpPr txBox="1"/>
      </xdr:nvSpPr>
      <xdr:spPr>
        <a:xfrm>
          <a:off x="13436111" y="91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53327</xdr:rowOff>
    </xdr:from>
    <xdr:to>
      <xdr:col>67</xdr:col>
      <xdr:colOff>101600</xdr:colOff>
      <xdr:row>56</xdr:row>
      <xdr:rowOff>154927</xdr:rowOff>
    </xdr:to>
    <xdr:sp macro="" textlink="">
      <xdr:nvSpPr>
        <xdr:cNvPr id="600" name="楕円 599"/>
        <xdr:cNvSpPr/>
      </xdr:nvSpPr>
      <xdr:spPr>
        <a:xfrm>
          <a:off x="12763500" y="96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146054</xdr:rowOff>
    </xdr:from>
    <xdr:ext cx="534377" cy="259045"/>
    <xdr:sp macro="" textlink="">
      <xdr:nvSpPr>
        <xdr:cNvPr id="601" name="テキスト ボックス 600"/>
        <xdr:cNvSpPr txBox="1"/>
      </xdr:nvSpPr>
      <xdr:spPr>
        <a:xfrm>
          <a:off x="12547111" y="97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97126</xdr:rowOff>
    </xdr:from>
    <xdr:to>
      <xdr:col>85</xdr:col>
      <xdr:colOff>127000</xdr:colOff>
      <xdr:row>79</xdr:row>
      <xdr:rowOff>98758</xdr:rowOff>
    </xdr:to>
    <xdr:cxnSp macro="">
      <xdr:nvCxnSpPr>
        <xdr:cNvPr id="632" name="直線コネクタ 631"/>
        <xdr:cNvCxnSpPr/>
      </xdr:nvCxnSpPr>
      <xdr:spPr>
        <a:xfrm>
          <a:off x="15481300" y="136416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97126</xdr:rowOff>
    </xdr:from>
    <xdr:to>
      <xdr:col>81</xdr:col>
      <xdr:colOff>50800</xdr:colOff>
      <xdr:row>79</xdr:row>
      <xdr:rowOff>98726</xdr:rowOff>
    </xdr:to>
    <xdr:cxnSp macro="">
      <xdr:nvCxnSpPr>
        <xdr:cNvPr id="635" name="直線コネクタ 634"/>
        <xdr:cNvCxnSpPr/>
      </xdr:nvCxnSpPr>
      <xdr:spPr>
        <a:xfrm flipV="1">
          <a:off x="14592300" y="1364167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76758</xdr:rowOff>
    </xdr:from>
    <xdr:to>
      <xdr:col>76</xdr:col>
      <xdr:colOff>114300</xdr:colOff>
      <xdr:row>79</xdr:row>
      <xdr:rowOff>98726</xdr:rowOff>
    </xdr:to>
    <xdr:cxnSp macro="">
      <xdr:nvCxnSpPr>
        <xdr:cNvPr id="638" name="直線コネクタ 637"/>
        <xdr:cNvCxnSpPr/>
      </xdr:nvCxnSpPr>
      <xdr:spPr>
        <a:xfrm>
          <a:off x="13703300" y="13621308"/>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42872</xdr:rowOff>
    </xdr:from>
    <xdr:to>
      <xdr:col>71</xdr:col>
      <xdr:colOff>177800</xdr:colOff>
      <xdr:row>79</xdr:row>
      <xdr:rowOff>76758</xdr:rowOff>
    </xdr:to>
    <xdr:cxnSp macro="">
      <xdr:nvCxnSpPr>
        <xdr:cNvPr id="641" name="直線コネクタ 640"/>
        <xdr:cNvCxnSpPr/>
      </xdr:nvCxnSpPr>
      <xdr:spPr>
        <a:xfrm>
          <a:off x="12814300" y="13587422"/>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47958</xdr:rowOff>
    </xdr:from>
    <xdr:to>
      <xdr:col>85</xdr:col>
      <xdr:colOff>177800</xdr:colOff>
      <xdr:row>79</xdr:row>
      <xdr:rowOff>149558</xdr:rowOff>
    </xdr:to>
    <xdr:sp macro="" textlink="">
      <xdr:nvSpPr>
        <xdr:cNvPr id="651" name="楕円 650"/>
        <xdr:cNvSpPr/>
      </xdr:nvSpPr>
      <xdr:spPr>
        <a:xfrm>
          <a:off x="16268700" y="13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134335</xdr:rowOff>
    </xdr:from>
    <xdr:ext cx="313932" cy="259045"/>
    <xdr:sp macro="" textlink="">
      <xdr:nvSpPr>
        <xdr:cNvPr id="652" name="災害復旧費該当値テキスト"/>
        <xdr:cNvSpPr txBox="1"/>
      </xdr:nvSpPr>
      <xdr:spPr>
        <a:xfrm>
          <a:off x="16370300" y="13507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46326</xdr:rowOff>
    </xdr:from>
    <xdr:to>
      <xdr:col>81</xdr:col>
      <xdr:colOff>101600</xdr:colOff>
      <xdr:row>79</xdr:row>
      <xdr:rowOff>147926</xdr:rowOff>
    </xdr:to>
    <xdr:sp macro="" textlink="">
      <xdr:nvSpPr>
        <xdr:cNvPr id="653" name="楕円 652"/>
        <xdr:cNvSpPr/>
      </xdr:nvSpPr>
      <xdr:spPr>
        <a:xfrm>
          <a:off x="15430500" y="135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139053</xdr:rowOff>
    </xdr:from>
    <xdr:ext cx="378565" cy="259045"/>
    <xdr:sp macro="" textlink="">
      <xdr:nvSpPr>
        <xdr:cNvPr id="654" name="テキスト ボックス 653"/>
        <xdr:cNvSpPr txBox="1"/>
      </xdr:nvSpPr>
      <xdr:spPr>
        <a:xfrm>
          <a:off x="15292017" y="1368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47926</xdr:rowOff>
    </xdr:from>
    <xdr:to>
      <xdr:col>76</xdr:col>
      <xdr:colOff>165100</xdr:colOff>
      <xdr:row>79</xdr:row>
      <xdr:rowOff>149526</xdr:rowOff>
    </xdr:to>
    <xdr:sp macro="" textlink="">
      <xdr:nvSpPr>
        <xdr:cNvPr id="655" name="楕円 654"/>
        <xdr:cNvSpPr/>
      </xdr:nvSpPr>
      <xdr:spPr>
        <a:xfrm>
          <a:off x="14541500" y="135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140653</xdr:rowOff>
    </xdr:from>
    <xdr:ext cx="313932" cy="259045"/>
    <xdr:sp macro="" textlink="">
      <xdr:nvSpPr>
        <xdr:cNvPr id="656" name="テキスト ボックス 655"/>
        <xdr:cNvSpPr txBox="1"/>
      </xdr:nvSpPr>
      <xdr:spPr>
        <a:xfrm>
          <a:off x="14435333" y="13685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25958</xdr:rowOff>
    </xdr:from>
    <xdr:to>
      <xdr:col>72</xdr:col>
      <xdr:colOff>38100</xdr:colOff>
      <xdr:row>79</xdr:row>
      <xdr:rowOff>127558</xdr:rowOff>
    </xdr:to>
    <xdr:sp macro="" textlink="">
      <xdr:nvSpPr>
        <xdr:cNvPr id="657" name="楕円 656"/>
        <xdr:cNvSpPr/>
      </xdr:nvSpPr>
      <xdr:spPr>
        <a:xfrm>
          <a:off x="13652500" y="135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118685</xdr:rowOff>
    </xdr:from>
    <xdr:ext cx="469744" cy="259045"/>
    <xdr:sp macro="" textlink="">
      <xdr:nvSpPr>
        <xdr:cNvPr id="658" name="テキスト ボックス 657"/>
        <xdr:cNvSpPr txBox="1"/>
      </xdr:nvSpPr>
      <xdr:spPr>
        <a:xfrm>
          <a:off x="13468428"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163522</xdr:rowOff>
    </xdr:from>
    <xdr:to>
      <xdr:col>67</xdr:col>
      <xdr:colOff>101600</xdr:colOff>
      <xdr:row>79</xdr:row>
      <xdr:rowOff>93672</xdr:rowOff>
    </xdr:to>
    <xdr:sp macro="" textlink="">
      <xdr:nvSpPr>
        <xdr:cNvPr id="659" name="楕円 658"/>
        <xdr:cNvSpPr/>
      </xdr:nvSpPr>
      <xdr:spPr>
        <a:xfrm>
          <a:off x="127635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84799</xdr:rowOff>
    </xdr:from>
    <xdr:ext cx="469744" cy="259045"/>
    <xdr:sp macro="" textlink="">
      <xdr:nvSpPr>
        <xdr:cNvPr id="660" name="テキスト ボックス 659"/>
        <xdr:cNvSpPr txBox="1"/>
      </xdr:nvSpPr>
      <xdr:spPr>
        <a:xfrm>
          <a:off x="12579428" y="136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150033</xdr:rowOff>
    </xdr:from>
    <xdr:to>
      <xdr:col>85</xdr:col>
      <xdr:colOff>127000</xdr:colOff>
      <xdr:row>97</xdr:row>
      <xdr:rowOff>72340</xdr:rowOff>
    </xdr:to>
    <xdr:cxnSp macro="">
      <xdr:nvCxnSpPr>
        <xdr:cNvPr id="689" name="直線コネクタ 688"/>
        <xdr:cNvCxnSpPr/>
      </xdr:nvCxnSpPr>
      <xdr:spPr>
        <a:xfrm flipV="1">
          <a:off x="15481300" y="16609233"/>
          <a:ext cx="8382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68728</xdr:rowOff>
    </xdr:from>
    <xdr:to>
      <xdr:col>81</xdr:col>
      <xdr:colOff>50800</xdr:colOff>
      <xdr:row>97</xdr:row>
      <xdr:rowOff>72340</xdr:rowOff>
    </xdr:to>
    <xdr:cxnSp macro="">
      <xdr:nvCxnSpPr>
        <xdr:cNvPr id="692" name="直線コネクタ 691"/>
        <xdr:cNvCxnSpPr/>
      </xdr:nvCxnSpPr>
      <xdr:spPr>
        <a:xfrm>
          <a:off x="14592300" y="1669937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59537</xdr:rowOff>
    </xdr:from>
    <xdr:to>
      <xdr:col>76</xdr:col>
      <xdr:colOff>114300</xdr:colOff>
      <xdr:row>97</xdr:row>
      <xdr:rowOff>68728</xdr:rowOff>
    </xdr:to>
    <xdr:cxnSp macro="">
      <xdr:nvCxnSpPr>
        <xdr:cNvPr id="695" name="直線コネクタ 694"/>
        <xdr:cNvCxnSpPr/>
      </xdr:nvCxnSpPr>
      <xdr:spPr>
        <a:xfrm>
          <a:off x="13703300" y="1669018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59537</xdr:rowOff>
    </xdr:from>
    <xdr:to>
      <xdr:col>71</xdr:col>
      <xdr:colOff>177800</xdr:colOff>
      <xdr:row>97</xdr:row>
      <xdr:rowOff>60841</xdr:rowOff>
    </xdr:to>
    <xdr:cxnSp macro="">
      <xdr:nvCxnSpPr>
        <xdr:cNvPr id="698" name="直線コネクタ 697"/>
        <xdr:cNvCxnSpPr/>
      </xdr:nvCxnSpPr>
      <xdr:spPr>
        <a:xfrm flipV="1">
          <a:off x="12814300" y="1669018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99233</xdr:rowOff>
    </xdr:from>
    <xdr:to>
      <xdr:col>85</xdr:col>
      <xdr:colOff>177800</xdr:colOff>
      <xdr:row>97</xdr:row>
      <xdr:rowOff>29383</xdr:rowOff>
    </xdr:to>
    <xdr:sp macro="" textlink="">
      <xdr:nvSpPr>
        <xdr:cNvPr id="708" name="楕円 707"/>
        <xdr:cNvSpPr/>
      </xdr:nvSpPr>
      <xdr:spPr>
        <a:xfrm>
          <a:off x="16268700" y="16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77660</xdr:rowOff>
    </xdr:from>
    <xdr:ext cx="534377" cy="259045"/>
    <xdr:sp macro="" textlink="">
      <xdr:nvSpPr>
        <xdr:cNvPr id="709" name="公債費該当値テキスト"/>
        <xdr:cNvSpPr txBox="1"/>
      </xdr:nvSpPr>
      <xdr:spPr>
        <a:xfrm>
          <a:off x="16370300" y="165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21540</xdr:rowOff>
    </xdr:from>
    <xdr:to>
      <xdr:col>81</xdr:col>
      <xdr:colOff>101600</xdr:colOff>
      <xdr:row>97</xdr:row>
      <xdr:rowOff>123140</xdr:rowOff>
    </xdr:to>
    <xdr:sp macro="" textlink="">
      <xdr:nvSpPr>
        <xdr:cNvPr id="710" name="楕円 709"/>
        <xdr:cNvSpPr/>
      </xdr:nvSpPr>
      <xdr:spPr>
        <a:xfrm>
          <a:off x="15430500" y="166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114267</xdr:rowOff>
    </xdr:from>
    <xdr:ext cx="534377" cy="259045"/>
    <xdr:sp macro="" textlink="">
      <xdr:nvSpPr>
        <xdr:cNvPr id="711" name="テキスト ボックス 710"/>
        <xdr:cNvSpPr txBox="1"/>
      </xdr:nvSpPr>
      <xdr:spPr>
        <a:xfrm>
          <a:off x="15214111"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17928</xdr:rowOff>
    </xdr:from>
    <xdr:to>
      <xdr:col>76</xdr:col>
      <xdr:colOff>165100</xdr:colOff>
      <xdr:row>97</xdr:row>
      <xdr:rowOff>119528</xdr:rowOff>
    </xdr:to>
    <xdr:sp macro="" textlink="">
      <xdr:nvSpPr>
        <xdr:cNvPr id="712" name="楕円 711"/>
        <xdr:cNvSpPr/>
      </xdr:nvSpPr>
      <xdr:spPr>
        <a:xfrm>
          <a:off x="14541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110655</xdr:rowOff>
    </xdr:from>
    <xdr:ext cx="534377" cy="259045"/>
    <xdr:sp macro="" textlink="">
      <xdr:nvSpPr>
        <xdr:cNvPr id="713" name="テキスト ボックス 712"/>
        <xdr:cNvSpPr txBox="1"/>
      </xdr:nvSpPr>
      <xdr:spPr>
        <a:xfrm>
          <a:off x="14325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8737</xdr:rowOff>
    </xdr:from>
    <xdr:to>
      <xdr:col>72</xdr:col>
      <xdr:colOff>38100</xdr:colOff>
      <xdr:row>97</xdr:row>
      <xdr:rowOff>110337</xdr:rowOff>
    </xdr:to>
    <xdr:sp macro="" textlink="">
      <xdr:nvSpPr>
        <xdr:cNvPr id="714" name="楕円 713"/>
        <xdr:cNvSpPr/>
      </xdr:nvSpPr>
      <xdr:spPr>
        <a:xfrm>
          <a:off x="13652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101464</xdr:rowOff>
    </xdr:from>
    <xdr:ext cx="534377" cy="259045"/>
    <xdr:sp macro="" textlink="">
      <xdr:nvSpPr>
        <xdr:cNvPr id="715" name="テキスト ボックス 714"/>
        <xdr:cNvSpPr txBox="1"/>
      </xdr:nvSpPr>
      <xdr:spPr>
        <a:xfrm>
          <a:off x="13436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10041</xdr:rowOff>
    </xdr:from>
    <xdr:to>
      <xdr:col>67</xdr:col>
      <xdr:colOff>101600</xdr:colOff>
      <xdr:row>97</xdr:row>
      <xdr:rowOff>111641</xdr:rowOff>
    </xdr:to>
    <xdr:sp macro="" textlink="">
      <xdr:nvSpPr>
        <xdr:cNvPr id="716" name="楕円 715"/>
        <xdr:cNvSpPr/>
      </xdr:nvSpPr>
      <xdr:spPr>
        <a:xfrm>
          <a:off x="12763500" y="166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102768</xdr:rowOff>
    </xdr:from>
    <xdr:ext cx="534377" cy="259045"/>
    <xdr:sp macro="" textlink="">
      <xdr:nvSpPr>
        <xdr:cNvPr id="717" name="テキスト ボックス 716"/>
        <xdr:cNvSpPr txBox="1"/>
      </xdr:nvSpPr>
      <xdr:spPr>
        <a:xfrm>
          <a:off x="12547111" y="167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42037</xdr:rowOff>
    </xdr:from>
    <xdr:to>
      <xdr:col>116</xdr:col>
      <xdr:colOff>62864</xdr:colOff>
      <xdr:row>39</xdr:row>
      <xdr:rowOff>44450</xdr:rowOff>
    </xdr:to>
    <xdr:cxnSp macro="">
      <xdr:nvCxnSpPr>
        <xdr:cNvPr id="741" name="直線コネクタ 740"/>
        <xdr:cNvCxnSpPr/>
      </xdr:nvCxnSpPr>
      <xdr:spPr>
        <a:xfrm flipV="1">
          <a:off x="22159595" y="6728587"/>
          <a:ext cx="1269" cy="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26814</xdr:rowOff>
    </xdr:from>
    <xdr:ext cx="249299" cy="259045"/>
    <xdr:sp macro="" textlink="">
      <xdr:nvSpPr>
        <xdr:cNvPr id="742" name="諸支出金最小値テキスト"/>
        <xdr:cNvSpPr txBox="1"/>
      </xdr:nvSpPr>
      <xdr:spPr>
        <a:xfrm>
          <a:off x="22212300" y="68848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160164</xdr:rowOff>
    </xdr:from>
    <xdr:ext cx="313932" cy="259045"/>
    <xdr:sp macro="" textlink="">
      <xdr:nvSpPr>
        <xdr:cNvPr id="744" name="諸支出金最大値テキスト"/>
        <xdr:cNvSpPr txBox="1"/>
      </xdr:nvSpPr>
      <xdr:spPr>
        <a:xfrm>
          <a:off x="22212300"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42037</xdr:rowOff>
    </xdr:from>
    <xdr:to>
      <xdr:col>116</xdr:col>
      <xdr:colOff>152400</xdr:colOff>
      <xdr:row>39</xdr:row>
      <xdr:rowOff>42037</xdr:rowOff>
    </xdr:to>
    <xdr:cxnSp macro="">
      <xdr:nvCxnSpPr>
        <xdr:cNvPr id="745" name="直線コネクタ 744"/>
        <xdr:cNvCxnSpPr/>
      </xdr:nvCxnSpPr>
      <xdr:spPr>
        <a:xfrm>
          <a:off x="22072600" y="672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115714</xdr:rowOff>
    </xdr:from>
    <xdr:ext cx="249299" cy="259045"/>
    <xdr:sp macro="" textlink="">
      <xdr:nvSpPr>
        <xdr:cNvPr id="747" name="諸支出金平均値テキスト"/>
        <xdr:cNvSpPr txBox="1"/>
      </xdr:nvSpPr>
      <xdr:spPr>
        <a:xfrm>
          <a:off x="22212300" y="663081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164973</xdr:rowOff>
    </xdr:from>
    <xdr:to>
      <xdr:col>116</xdr:col>
      <xdr:colOff>114300</xdr:colOff>
      <xdr:row>39</xdr:row>
      <xdr:rowOff>95123</xdr:rowOff>
    </xdr:to>
    <xdr:sp macro="" textlink="">
      <xdr:nvSpPr>
        <xdr:cNvPr id="748" name="フローチャート: 判断 747"/>
        <xdr:cNvSpPr/>
      </xdr:nvSpPr>
      <xdr:spPr>
        <a:xfrm>
          <a:off x="221107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72009</xdr:rowOff>
    </xdr:from>
    <xdr:to>
      <xdr:col>111</xdr:col>
      <xdr:colOff>177800</xdr:colOff>
      <xdr:row>39</xdr:row>
      <xdr:rowOff>44450</xdr:rowOff>
    </xdr:to>
    <xdr:cxnSp macro="">
      <xdr:nvCxnSpPr>
        <xdr:cNvPr id="749" name="直線コネクタ 748"/>
        <xdr:cNvCxnSpPr/>
      </xdr:nvCxnSpPr>
      <xdr:spPr>
        <a:xfrm>
          <a:off x="20434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164719</xdr:rowOff>
    </xdr:from>
    <xdr:to>
      <xdr:col>112</xdr:col>
      <xdr:colOff>38100</xdr:colOff>
      <xdr:row>39</xdr:row>
      <xdr:rowOff>94869</xdr:rowOff>
    </xdr:to>
    <xdr:sp macro="" textlink="">
      <xdr:nvSpPr>
        <xdr:cNvPr id="750" name="フローチャート: 判断 749"/>
        <xdr:cNvSpPr/>
      </xdr:nvSpPr>
      <xdr:spPr>
        <a:xfrm>
          <a:off x="21272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111396</xdr:rowOff>
    </xdr:from>
    <xdr:ext cx="249299" cy="259045"/>
    <xdr:sp macro="" textlink="">
      <xdr:nvSpPr>
        <xdr:cNvPr id="751" name="テキスト ボックス 750"/>
        <xdr:cNvSpPr txBox="1"/>
      </xdr:nvSpPr>
      <xdr:spPr>
        <a:xfrm>
          <a:off x="21198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72009</xdr:rowOff>
    </xdr:from>
    <xdr:to>
      <xdr:col>107</xdr:col>
      <xdr:colOff>50800</xdr:colOff>
      <xdr:row>39</xdr:row>
      <xdr:rowOff>44450</xdr:rowOff>
    </xdr:to>
    <xdr:cxnSp macro="">
      <xdr:nvCxnSpPr>
        <xdr:cNvPr id="752" name="直線コネクタ 751"/>
        <xdr:cNvCxnSpPr/>
      </xdr:nvCxnSpPr>
      <xdr:spPr>
        <a:xfrm flipV="1">
          <a:off x="19545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53" name="フローチャート: 判断 75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61231</xdr:rowOff>
    </xdr:from>
    <xdr:ext cx="378565" cy="259045"/>
    <xdr:sp macro="" textlink="">
      <xdr:nvSpPr>
        <xdr:cNvPr id="754" name="テキスト ボックス 753"/>
        <xdr:cNvSpPr txBox="1"/>
      </xdr:nvSpPr>
      <xdr:spPr>
        <a:xfrm>
          <a:off x="20245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152146</xdr:rowOff>
    </xdr:from>
    <xdr:to>
      <xdr:col>102</xdr:col>
      <xdr:colOff>165100</xdr:colOff>
      <xdr:row>39</xdr:row>
      <xdr:rowOff>82296</xdr:rowOff>
    </xdr:to>
    <xdr:sp macro="" textlink="">
      <xdr:nvSpPr>
        <xdr:cNvPr id="756" name="フローチャート: 判断 755"/>
        <xdr:cNvSpPr/>
      </xdr:nvSpPr>
      <xdr:spPr>
        <a:xfrm>
          <a:off x="19494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98823</xdr:rowOff>
    </xdr:from>
    <xdr:ext cx="378565" cy="259045"/>
    <xdr:sp macro="" textlink="">
      <xdr:nvSpPr>
        <xdr:cNvPr id="757" name="テキスト ボックス 756"/>
        <xdr:cNvSpPr txBox="1"/>
      </xdr:nvSpPr>
      <xdr:spPr>
        <a:xfrm>
          <a:off x="19356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88392</xdr:rowOff>
    </xdr:from>
    <xdr:to>
      <xdr:col>98</xdr:col>
      <xdr:colOff>38100</xdr:colOff>
      <xdr:row>39</xdr:row>
      <xdr:rowOff>18542</xdr:rowOff>
    </xdr:to>
    <xdr:sp macro="" textlink="">
      <xdr:nvSpPr>
        <xdr:cNvPr id="758" name="フローチャート: 判断 757"/>
        <xdr:cNvSpPr/>
      </xdr:nvSpPr>
      <xdr:spPr>
        <a:xfrm>
          <a:off x="18605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35069</xdr:rowOff>
    </xdr:from>
    <xdr:ext cx="378565" cy="259045"/>
    <xdr:sp macro="" textlink="">
      <xdr:nvSpPr>
        <xdr:cNvPr id="759" name="テキスト ボックス 758"/>
        <xdr:cNvSpPr txBox="1"/>
      </xdr:nvSpPr>
      <xdr:spPr>
        <a:xfrm>
          <a:off x="18467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71264</xdr:rowOff>
    </xdr:from>
    <xdr:ext cx="249299" cy="259045"/>
    <xdr:sp macro="" textlink="">
      <xdr:nvSpPr>
        <xdr:cNvPr id="766" name="諸支出金該当値テキスト"/>
        <xdr:cNvSpPr txBox="1"/>
      </xdr:nvSpPr>
      <xdr:spPr>
        <a:xfrm>
          <a:off x="22212300" y="67578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21209</xdr:rowOff>
    </xdr:from>
    <xdr:to>
      <xdr:col>107</xdr:col>
      <xdr:colOff>101600</xdr:colOff>
      <xdr:row>30</xdr:row>
      <xdr:rowOff>122809</xdr:rowOff>
    </xdr:to>
    <xdr:sp macro="" textlink="">
      <xdr:nvSpPr>
        <xdr:cNvPr id="769" name="楕円 768"/>
        <xdr:cNvSpPr/>
      </xdr:nvSpPr>
      <xdr:spPr>
        <a:xfrm>
          <a:off x="20383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139336</xdr:rowOff>
    </xdr:from>
    <xdr:ext cx="534377" cy="259045"/>
    <xdr:sp macro="" textlink="">
      <xdr:nvSpPr>
        <xdr:cNvPr id="770" name="テキスト ボックス 769"/>
        <xdr:cNvSpPr txBox="1"/>
      </xdr:nvSpPr>
      <xdr:spPr>
        <a:xfrm>
          <a:off x="20167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目的別歳出については、総務費、商工費、消防費、災害復旧費の各費目が前年を下回ったが、その他は上回ったものである。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減少となった主な要因は総務費において旧アルパイン独身寮改修事業費、消防費において防災行政無線デジタル同報無線整備事業費が減少したものである。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増加となった主な要因は民生費において認定こども園整備事業費、公債費において繰上償還の実施に伴う元利償還金が増加したものである。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当該年度と前年度の実質収支の差である平成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単年度収支は黒字となり、単年度収支から財政調整基金の実質的な黒字・赤字要素を加減した実質単年度収支は単年度収支に財政調整基金の積立金を加算し、取崩金を減算した結果、赤字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実質単年度収支は前年度比</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ﾎﾟｲﾝﾄとなったもので、改善はみられるものの赤字が続いているので財政調整基金の取り崩しに頼らない歳入の確保が求められる。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連結実質赤字比率については、調査が開始された平成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年度以降、黒字を維持しているが、今後も健全な財政運営を行う必要がある。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水道事業会計については、前年度比</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ﾎﾟｲﾝﾄとなった。水道事業会計で実施する普通建設事業については、河川改修事業に伴う配水管布設替事業は工事負担金の収入があるが、石綿セメント管更新事業には一般会計からの補助金を充当していることから引き続き適切な指導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介護保険特別会計については、前年度比</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ﾎﾟｲﾝﾄとなった。今後、保険給付費の増加も予想されることから引き続き適切な指導を行う必要がある。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5398311</v>
      </c>
      <c r="BO4" s="392"/>
      <c r="BP4" s="392"/>
      <c r="BQ4" s="392"/>
      <c r="BR4" s="392"/>
      <c r="BS4" s="392"/>
      <c r="BT4" s="392"/>
      <c r="BU4" s="393"/>
      <c r="BV4" s="391">
        <v>5535372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2.7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5223738</v>
      </c>
      <c r="BO5" s="429"/>
      <c r="BP5" s="429"/>
      <c r="BQ5" s="429"/>
      <c r="BR5" s="429"/>
      <c r="BS5" s="429"/>
      <c r="BT5" s="429"/>
      <c r="BU5" s="430"/>
      <c r="BV5" s="428">
        <v>5408102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86.1</v>
      </c>
      <c r="CU5" s="426"/>
      <c r="CV5" s="426"/>
      <c r="CW5" s="426"/>
      <c r="CX5" s="426"/>
      <c r="CY5" s="426"/>
      <c r="CZ5" s="426"/>
      <c r="DA5" s="427"/>
      <c r="DB5" s="425">
        <v>88.6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174573</v>
      </c>
      <c r="BO6" s="429"/>
      <c r="BP6" s="429"/>
      <c r="BQ6" s="429"/>
      <c r="BR6" s="429"/>
      <c r="BS6" s="429"/>
      <c r="BT6" s="429"/>
      <c r="BU6" s="430"/>
      <c r="BV6" s="428">
        <v>127270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90.1</v>
      </c>
      <c r="CU6" s="466"/>
      <c r="CV6" s="466"/>
      <c r="CW6" s="466"/>
      <c r="CX6" s="466"/>
      <c r="CY6" s="466"/>
      <c r="CZ6" s="466"/>
      <c r="DA6" s="467"/>
      <c r="DB6" s="465">
        <v>93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12998</v>
      </c>
      <c r="BO7" s="429"/>
      <c r="BP7" s="429"/>
      <c r="BQ7" s="429"/>
      <c r="BR7" s="429"/>
      <c r="BS7" s="429"/>
      <c r="BT7" s="429"/>
      <c r="BU7" s="430"/>
      <c r="BV7" s="428">
        <v>38583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3428995</v>
      </c>
      <c r="CU7" s="429"/>
      <c r="CV7" s="429"/>
      <c r="CW7" s="429"/>
      <c r="CX7" s="429"/>
      <c r="CY7" s="429"/>
      <c r="CZ7" s="429"/>
      <c r="DA7" s="430"/>
      <c r="DB7" s="428">
        <v>3291975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161575</v>
      </c>
      <c r="BO8" s="429"/>
      <c r="BP8" s="429"/>
      <c r="BQ8" s="429"/>
      <c r="BR8" s="429"/>
      <c r="BS8" s="429"/>
      <c r="BT8" s="429"/>
      <c r="BU8" s="430"/>
      <c r="BV8" s="428">
        <v>88687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0.34</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10475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72888</v>
      </c>
      <c r="BO9" s="429"/>
      <c r="BP9" s="429"/>
      <c r="BQ9" s="429"/>
      <c r="BR9" s="429"/>
      <c r="BS9" s="429"/>
      <c r="BT9" s="429"/>
      <c r="BU9" s="430"/>
      <c r="BV9" s="428">
        <v>-87443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13.4</v>
      </c>
      <c r="CU9" s="426"/>
      <c r="CV9" s="426"/>
      <c r="CW9" s="426"/>
      <c r="CX9" s="426"/>
      <c r="CY9" s="426"/>
      <c r="CZ9" s="426"/>
      <c r="DA9" s="427"/>
      <c r="DB9" s="425">
        <v>11.3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11202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44193</v>
      </c>
      <c r="BO10" s="429"/>
      <c r="BP10" s="429"/>
      <c r="BQ10" s="429"/>
      <c r="BR10" s="429"/>
      <c r="BS10" s="429"/>
      <c r="BT10" s="429"/>
      <c r="BU10" s="430"/>
      <c r="BV10" s="428">
        <v>88450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10211</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118941</v>
      </c>
      <c r="BO12" s="429"/>
      <c r="BP12" s="429"/>
      <c r="BQ12" s="429"/>
      <c r="BR12" s="429"/>
      <c r="BS12" s="429"/>
      <c r="BT12" s="429"/>
      <c r="BU12" s="430"/>
      <c r="BV12" s="428">
        <v>57900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10084</v>
      </c>
      <c r="S13" s="510"/>
      <c r="T13" s="510"/>
      <c r="U13" s="510"/>
      <c r="V13" s="511"/>
      <c r="W13" s="444" t="s">
        <v>141</v>
      </c>
      <c r="X13" s="445"/>
      <c r="Y13" s="445"/>
      <c r="Z13" s="445"/>
      <c r="AA13" s="445"/>
      <c r="AB13" s="435"/>
      <c r="AC13" s="479">
        <v>699</v>
      </c>
      <c r="AD13" s="480"/>
      <c r="AE13" s="480"/>
      <c r="AF13" s="480"/>
      <c r="AG13" s="519"/>
      <c r="AH13" s="479">
        <v>753</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-1860</v>
      </c>
      <c r="BO13" s="429"/>
      <c r="BP13" s="429"/>
      <c r="BQ13" s="429"/>
      <c r="BR13" s="429"/>
      <c r="BS13" s="429"/>
      <c r="BT13" s="429"/>
      <c r="BU13" s="430"/>
      <c r="BV13" s="428">
        <v>-56893</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6.7</v>
      </c>
      <c r="CU13" s="426"/>
      <c r="CV13" s="426"/>
      <c r="CW13" s="426"/>
      <c r="CX13" s="426"/>
      <c r="CY13" s="426"/>
      <c r="CZ13" s="426"/>
      <c r="DA13" s="427"/>
      <c r="DB13" s="425">
        <v>6.7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10464</v>
      </c>
      <c r="S14" s="510"/>
      <c r="T14" s="510"/>
      <c r="U14" s="510"/>
      <c r="V14" s="511"/>
      <c r="W14" s="418"/>
      <c r="X14" s="419"/>
      <c r="Y14" s="419"/>
      <c r="Z14" s="419"/>
      <c r="AA14" s="419"/>
      <c r="AB14" s="408"/>
      <c r="AC14" s="512">
        <v>12.9</v>
      </c>
      <c r="AD14" s="513"/>
      <c r="AE14" s="513"/>
      <c r="AF14" s="513"/>
      <c r="AG14" s="514"/>
      <c r="AH14" s="512">
        <v>14.4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10350</v>
      </c>
      <c r="S15" s="510"/>
      <c r="T15" s="510"/>
      <c r="U15" s="510"/>
      <c r="V15" s="511"/>
      <c r="W15" s="444" t="s">
        <v>149</v>
      </c>
      <c r="X15" s="445"/>
      <c r="Y15" s="445"/>
      <c r="Z15" s="445"/>
      <c r="AA15" s="445"/>
      <c r="AB15" s="435"/>
      <c r="AC15" s="479">
        <v>2124</v>
      </c>
      <c r="AD15" s="480"/>
      <c r="AE15" s="480"/>
      <c r="AF15" s="480"/>
      <c r="AG15" s="519"/>
      <c r="AH15" s="479">
        <v>2010</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1046974</v>
      </c>
      <c r="BO15" s="392"/>
      <c r="BP15" s="392"/>
      <c r="BQ15" s="392"/>
      <c r="BR15" s="392"/>
      <c r="BS15" s="392"/>
      <c r="BT15" s="392"/>
      <c r="BU15" s="393"/>
      <c r="BV15" s="391">
        <v>985041</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39.299999999999997</v>
      </c>
      <c r="AD16" s="513"/>
      <c r="AE16" s="513"/>
      <c r="AF16" s="513"/>
      <c r="AG16" s="514"/>
      <c r="AH16" s="512">
        <v>38.299999999999997</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2949784</v>
      </c>
      <c r="BO16" s="429"/>
      <c r="BP16" s="429"/>
      <c r="BQ16" s="429"/>
      <c r="BR16" s="429"/>
      <c r="BS16" s="429"/>
      <c r="BT16" s="429"/>
      <c r="BU16" s="430"/>
      <c r="BV16" s="428">
        <v>2882340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2581</v>
      </c>
      <c r="AD17" s="480"/>
      <c r="AE17" s="480"/>
      <c r="AF17" s="480"/>
      <c r="AG17" s="519"/>
      <c r="AH17" s="479">
        <v>2484</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1321452</v>
      </c>
      <c r="BO17" s="429"/>
      <c r="BP17" s="429"/>
      <c r="BQ17" s="429"/>
      <c r="BR17" s="429"/>
      <c r="BS17" s="429"/>
      <c r="BT17" s="429"/>
      <c r="BU17" s="430"/>
      <c r="BV17" s="428">
        <v>1241175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125.18</v>
      </c>
      <c r="M18" s="541"/>
      <c r="N18" s="541"/>
      <c r="O18" s="541"/>
      <c r="P18" s="541"/>
      <c r="Q18" s="541"/>
      <c r="R18" s="542"/>
      <c r="S18" s="542"/>
      <c r="T18" s="542"/>
      <c r="U18" s="542"/>
      <c r="V18" s="543"/>
      <c r="W18" s="446"/>
      <c r="X18" s="447"/>
      <c r="Y18" s="447"/>
      <c r="Z18" s="447"/>
      <c r="AA18" s="447"/>
      <c r="AB18" s="438"/>
      <c r="AC18" s="544">
        <v>47.8</v>
      </c>
      <c r="AD18" s="545"/>
      <c r="AE18" s="545"/>
      <c r="AF18" s="545"/>
      <c r="AG18" s="546"/>
      <c r="AH18" s="544">
        <v>47.3</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2942716</v>
      </c>
      <c r="BO18" s="429"/>
      <c r="BP18" s="429"/>
      <c r="BQ18" s="429"/>
      <c r="BR18" s="429"/>
      <c r="BS18" s="429"/>
      <c r="BT18" s="429"/>
      <c r="BU18" s="430"/>
      <c r="BV18" s="428">
        <v>2924995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84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4051018</v>
      </c>
      <c r="BO19" s="429"/>
      <c r="BP19" s="429"/>
      <c r="BQ19" s="429"/>
      <c r="BR19" s="429"/>
      <c r="BS19" s="429"/>
      <c r="BT19" s="429"/>
      <c r="BU19" s="430"/>
      <c r="BV19" s="428">
        <v>3806457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3425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5173168</v>
      </c>
      <c r="BO23" s="429"/>
      <c r="BP23" s="429"/>
      <c r="BQ23" s="429"/>
      <c r="BR23" s="429"/>
      <c r="BS23" s="429"/>
      <c r="BT23" s="429"/>
      <c r="BU23" s="430"/>
      <c r="BV23" s="428">
        <v>5073450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7900</v>
      </c>
      <c r="R24" s="480"/>
      <c r="S24" s="480"/>
      <c r="T24" s="480"/>
      <c r="U24" s="480"/>
      <c r="V24" s="519"/>
      <c r="W24" s="578"/>
      <c r="X24" s="566"/>
      <c r="Y24" s="567"/>
      <c r="Z24" s="478" t="s">
        <v>173</v>
      </c>
      <c r="AA24" s="458"/>
      <c r="AB24" s="458"/>
      <c r="AC24" s="458"/>
      <c r="AD24" s="458"/>
      <c r="AE24" s="458"/>
      <c r="AF24" s="458"/>
      <c r="AG24" s="459"/>
      <c r="AH24" s="479">
        <v>98</v>
      </c>
      <c r="AI24" s="480"/>
      <c r="AJ24" s="480"/>
      <c r="AK24" s="480"/>
      <c r="AL24" s="519"/>
      <c r="AM24" s="479">
        <v>303702</v>
      </c>
      <c r="AN24" s="480"/>
      <c r="AO24" s="480"/>
      <c r="AP24" s="480"/>
      <c r="AQ24" s="480"/>
      <c r="AR24" s="519"/>
      <c r="AS24" s="479">
        <v>3099</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4552793</v>
      </c>
      <c r="BO24" s="429"/>
      <c r="BP24" s="429"/>
      <c r="BQ24" s="429"/>
      <c r="BR24" s="429"/>
      <c r="BS24" s="429"/>
      <c r="BT24" s="429"/>
      <c r="BU24" s="430"/>
      <c r="BV24" s="428">
        <v>4357897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6320</v>
      </c>
      <c r="R25" s="480"/>
      <c r="S25" s="480"/>
      <c r="T25" s="480"/>
      <c r="U25" s="480"/>
      <c r="V25" s="519"/>
      <c r="W25" s="578"/>
      <c r="X25" s="566"/>
      <c r="Y25" s="567"/>
      <c r="Z25" s="478" t="s">
        <v>176</v>
      </c>
      <c r="AA25" s="458"/>
      <c r="AB25" s="458"/>
      <c r="AC25" s="458"/>
      <c r="AD25" s="458"/>
      <c r="AE25" s="458"/>
      <c r="AF25" s="458"/>
      <c r="AG25" s="459"/>
      <c r="AH25" s="479" t="s">
        <v>177</v>
      </c>
      <c r="AI25" s="480"/>
      <c r="AJ25" s="480"/>
      <c r="AK25" s="480"/>
      <c r="AL25" s="519"/>
      <c r="AM25" s="479" t="s">
        <v>129</v>
      </c>
      <c r="AN25" s="480"/>
      <c r="AO25" s="480"/>
      <c r="AP25" s="480"/>
      <c r="AQ25" s="480"/>
      <c r="AR25" s="519"/>
      <c r="AS25" s="479" t="s">
        <v>129</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131294</v>
      </c>
      <c r="BO25" s="392"/>
      <c r="BP25" s="392"/>
      <c r="BQ25" s="392"/>
      <c r="BR25" s="392"/>
      <c r="BS25" s="392"/>
      <c r="BT25" s="392"/>
      <c r="BU25" s="393"/>
      <c r="BV25" s="391">
        <v>161294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5960</v>
      </c>
      <c r="R26" s="480"/>
      <c r="S26" s="480"/>
      <c r="T26" s="480"/>
      <c r="U26" s="480"/>
      <c r="V26" s="519"/>
      <c r="W26" s="578"/>
      <c r="X26" s="566"/>
      <c r="Y26" s="567"/>
      <c r="Z26" s="478" t="s">
        <v>180</v>
      </c>
      <c r="AA26" s="588"/>
      <c r="AB26" s="588"/>
      <c r="AC26" s="588"/>
      <c r="AD26" s="588"/>
      <c r="AE26" s="588"/>
      <c r="AF26" s="588"/>
      <c r="AG26" s="589"/>
      <c r="AH26" s="479">
        <v>3</v>
      </c>
      <c r="AI26" s="480"/>
      <c r="AJ26" s="480"/>
      <c r="AK26" s="480"/>
      <c r="AL26" s="519"/>
      <c r="AM26" s="479">
        <v>9477</v>
      </c>
      <c r="AN26" s="480"/>
      <c r="AO26" s="480"/>
      <c r="AP26" s="480"/>
      <c r="AQ26" s="480"/>
      <c r="AR26" s="519"/>
      <c r="AS26" s="479">
        <v>3159</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3070</v>
      </c>
      <c r="R27" s="480"/>
      <c r="S27" s="480"/>
      <c r="T27" s="480"/>
      <c r="U27" s="480"/>
      <c r="V27" s="519"/>
      <c r="W27" s="578"/>
      <c r="X27" s="566"/>
      <c r="Y27" s="567"/>
      <c r="Z27" s="478" t="s">
        <v>183</v>
      </c>
      <c r="AA27" s="458"/>
      <c r="AB27" s="458"/>
      <c r="AC27" s="458"/>
      <c r="AD27" s="458"/>
      <c r="AE27" s="458"/>
      <c r="AF27" s="458"/>
      <c r="AG27" s="459"/>
      <c r="AH27" s="479">
        <v>3</v>
      </c>
      <c r="AI27" s="480"/>
      <c r="AJ27" s="480"/>
      <c r="AK27" s="480"/>
      <c r="AL27" s="519"/>
      <c r="AM27" s="479">
        <v>10281</v>
      </c>
      <c r="AN27" s="480"/>
      <c r="AO27" s="480"/>
      <c r="AP27" s="480"/>
      <c r="AQ27" s="480"/>
      <c r="AR27" s="519"/>
      <c r="AS27" s="479">
        <v>3427</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25118</v>
      </c>
      <c r="BO27" s="602"/>
      <c r="BP27" s="602"/>
      <c r="BQ27" s="602"/>
      <c r="BR27" s="602"/>
      <c r="BS27" s="602"/>
      <c r="BT27" s="602"/>
      <c r="BU27" s="603"/>
      <c r="BV27" s="601">
        <v>25118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2450</v>
      </c>
      <c r="R28" s="480"/>
      <c r="S28" s="480"/>
      <c r="T28" s="480"/>
      <c r="U28" s="480"/>
      <c r="V28" s="519"/>
      <c r="W28" s="578"/>
      <c r="X28" s="566"/>
      <c r="Y28" s="567"/>
      <c r="Z28" s="478" t="s">
        <v>186</v>
      </c>
      <c r="AA28" s="458"/>
      <c r="AB28" s="458"/>
      <c r="AC28" s="458"/>
      <c r="AD28" s="458"/>
      <c r="AE28" s="458"/>
      <c r="AF28" s="458"/>
      <c r="AG28" s="459"/>
      <c r="AH28" s="479" t="s">
        <v>177</v>
      </c>
      <c r="AI28" s="480"/>
      <c r="AJ28" s="480"/>
      <c r="AK28" s="480"/>
      <c r="AL28" s="519"/>
      <c r="AM28" s="479" t="s">
        <v>129</v>
      </c>
      <c r="AN28" s="480"/>
      <c r="AO28" s="480"/>
      <c r="AP28" s="480"/>
      <c r="AQ28" s="480"/>
      <c r="AR28" s="519"/>
      <c r="AS28" s="479" t="s">
        <v>129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975865</v>
      </c>
      <c r="BO28" s="392"/>
      <c r="BP28" s="392"/>
      <c r="BQ28" s="392"/>
      <c r="BR28" s="392"/>
      <c r="BS28" s="392"/>
      <c r="BT28" s="392"/>
      <c r="BU28" s="393"/>
      <c r="BV28" s="391">
        <v>1050613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10</v>
      </c>
      <c r="M29" s="480"/>
      <c r="N29" s="480"/>
      <c r="O29" s="480"/>
      <c r="P29" s="519"/>
      <c r="Q29" s="479">
        <v>2250</v>
      </c>
      <c r="R29" s="480"/>
      <c r="S29" s="480"/>
      <c r="T29" s="480"/>
      <c r="U29" s="480"/>
      <c r="V29" s="519"/>
      <c r="W29" s="579"/>
      <c r="X29" s="580"/>
      <c r="Y29" s="581"/>
      <c r="Z29" s="478" t="s">
        <v>189</v>
      </c>
      <c r="AA29" s="458"/>
      <c r="AB29" s="458"/>
      <c r="AC29" s="458"/>
      <c r="AD29" s="458"/>
      <c r="AE29" s="458"/>
      <c r="AF29" s="458"/>
      <c r="AG29" s="459"/>
      <c r="AH29" s="479">
        <v>101</v>
      </c>
      <c r="AI29" s="480"/>
      <c r="AJ29" s="480"/>
      <c r="AK29" s="480"/>
      <c r="AL29" s="519"/>
      <c r="AM29" s="479">
        <v>313983</v>
      </c>
      <c r="AN29" s="480"/>
      <c r="AO29" s="480"/>
      <c r="AP29" s="480"/>
      <c r="AQ29" s="480"/>
      <c r="AR29" s="519"/>
      <c r="AS29" s="479">
        <v>3109</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267892</v>
      </c>
      <c r="BO29" s="429"/>
      <c r="BP29" s="429"/>
      <c r="BQ29" s="429"/>
      <c r="BR29" s="429"/>
      <c r="BS29" s="429"/>
      <c r="BT29" s="429"/>
      <c r="BU29" s="430"/>
      <c r="BV29" s="428">
        <v>371470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96.5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2462358</v>
      </c>
      <c r="BO30" s="602"/>
      <c r="BP30" s="602"/>
      <c r="BQ30" s="602"/>
      <c r="BR30" s="602"/>
      <c r="BS30" s="602"/>
      <c r="BT30" s="602"/>
      <c r="BU30" s="603"/>
      <c r="BV30" s="601">
        <v>2424244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198</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水道事業特別会計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浄化槽整備推進事業特別会計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小野町地方綜合病院企業団（病院企業会計）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（株）まちづくり小野</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文化・体育振興基金特別会計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田村広域行政組合（一般会計）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郡山地方広域消防組合（一般会計）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福島県後期高齢者医療広域連合（一般会計）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福島県後期高齢者医療広域連合（後期高齢者医療特別会計）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福島県市町村総合事務組合（一般会計）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福島県市町村総合事務組合（消防補償等特別会計）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福島県市町村総合事務組合（消防賞じゅつ金特別会計）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福島県市町村総合事務組合（非常勤職員公務災害補償特別会計）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福島県市町村総合事務組合（自治会館管理特別会計）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QYe0Qy/jd37hb+ov/jad1YuV+adkZAtHJ1AVcKfTSVTA5QVJc0oX8p27+nGjAvY4VOnxgIBFsWe9XEA7JEfMg==" saltValue="xq6p0L/XgPyabhn8bRzt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562</v>
      </c>
      <c r="D34" s="1206"/>
      <c r="E34" s="1207"/>
      <c r="F34" s="32">
        <v>6.64</v>
      </c>
      <c r="G34" s="33">
        <v>1.38</v>
      </c>
      <c r="H34" s="33">
        <v>5.32</v>
      </c>
      <c r="I34" s="33">
        <v>1.78</v>
      </c>
      <c r="J34" s="34">
        <v>4.7</v>
      </c>
      <c r="K34" s="22"/>
      <c r="L34" s="22"/>
      <c r="M34" s="22"/>
      <c r="N34" s="22"/>
      <c r="O34" s="22"/>
      <c r="P34" s="22"/>
    </row>
    <row r="35" spans="1:16" ht="39" customHeight="1" x14ac:dyDescent="0.15">
      <c r="A35" s="22"/>
      <c r="B35" s="35"/>
      <c r="C35" s="1200" t="s">
        <v>563</v>
      </c>
      <c r="D35" s="1201"/>
      <c r="E35" s="1202"/>
      <c r="F35" s="36">
        <v>3.61</v>
      </c>
      <c r="G35" s="37">
        <v>3.7</v>
      </c>
      <c r="H35" s="37">
        <v>2.41</v>
      </c>
      <c r="I35" s="37">
        <v>2.98</v>
      </c>
      <c r="J35" s="38">
        <v>3.54</v>
      </c>
      <c r="K35" s="22"/>
      <c r="L35" s="22"/>
      <c r="M35" s="22"/>
      <c r="N35" s="22"/>
      <c r="O35" s="22"/>
      <c r="P35" s="22"/>
    </row>
    <row r="36" spans="1:16" ht="39" customHeight="1" x14ac:dyDescent="0.15">
      <c r="A36" s="22"/>
      <c r="B36" s="35"/>
      <c r="C36" s="1200" t="s">
        <v>564</v>
      </c>
      <c r="D36" s="1201"/>
      <c r="E36" s="1202"/>
      <c r="F36" s="36">
        <v>0.75</v>
      </c>
      <c r="G36" s="37">
        <v>0.93</v>
      </c>
      <c r="H36" s="37">
        <v>0.84</v>
      </c>
      <c r="I36" s="37">
        <v>1.51</v>
      </c>
      <c r="J36" s="38">
        <v>2.79</v>
      </c>
      <c r="K36" s="22"/>
      <c r="L36" s="22"/>
      <c r="M36" s="22"/>
      <c r="N36" s="22"/>
      <c r="O36" s="22"/>
      <c r="P36" s="22"/>
    </row>
    <row r="37" spans="1:16" ht="39" customHeight="1" x14ac:dyDescent="0.15">
      <c r="A37" s="22"/>
      <c r="B37" s="35"/>
      <c r="C37" s="1200" t="s">
        <v>565</v>
      </c>
      <c r="D37" s="1201"/>
      <c r="E37" s="1202"/>
      <c r="F37" s="36">
        <v>1.64</v>
      </c>
      <c r="G37" s="37">
        <v>1.54</v>
      </c>
      <c r="H37" s="37">
        <v>2.61</v>
      </c>
      <c r="I37" s="37">
        <v>1.4</v>
      </c>
      <c r="J37" s="38">
        <v>0.63</v>
      </c>
      <c r="K37" s="22"/>
      <c r="L37" s="22"/>
      <c r="M37" s="22"/>
      <c r="N37" s="22"/>
      <c r="O37" s="22"/>
      <c r="P37" s="22"/>
    </row>
    <row r="38" spans="1:16" ht="39" customHeight="1" x14ac:dyDescent="0.15">
      <c r="A38" s="22"/>
      <c r="B38" s="35"/>
      <c r="C38" s="1200" t="s">
        <v>566</v>
      </c>
      <c r="D38" s="1201"/>
      <c r="E38" s="1202"/>
      <c r="F38" s="36">
        <v>0.37</v>
      </c>
      <c r="G38" s="37">
        <v>0.27</v>
      </c>
      <c r="H38" s="37">
        <v>0.38</v>
      </c>
      <c r="I38" s="37">
        <v>0.47</v>
      </c>
      <c r="J38" s="38">
        <v>0.18</v>
      </c>
      <c r="K38" s="22"/>
      <c r="L38" s="22"/>
      <c r="M38" s="22"/>
      <c r="N38" s="22"/>
      <c r="O38" s="22"/>
      <c r="P38" s="22"/>
    </row>
    <row r="39" spans="1:16" ht="39" customHeight="1" x14ac:dyDescent="0.15">
      <c r="A39" s="22"/>
      <c r="B39" s="35"/>
      <c r="C39" s="1200" t="s">
        <v>567</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568</v>
      </c>
      <c r="D40" s="1201"/>
      <c r="E40" s="1202"/>
      <c r="F40" s="36">
        <v>0</v>
      </c>
      <c r="G40" s="37">
        <v>0.01</v>
      </c>
      <c r="H40" s="37">
        <v>0</v>
      </c>
      <c r="I40" s="37">
        <v>0.01</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570</v>
      </c>
      <c r="D43" s="1204"/>
      <c r="E43" s="1205"/>
      <c r="F43" s="41">
        <v>0</v>
      </c>
      <c r="G43" s="42">
        <v>0</v>
      </c>
      <c r="H43" s="42">
        <v>0</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kHx0QI/CcqqPmF9WviTEl5ArKtcDwu5mXk9UoYprOGcH9h8iPL/9QUmG0qSpRdnQFx6e9E3tD2zJIRU/THPQQ==" saltValue="q6z3mpLD6MPbVFjW6xk0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zoomScaleSheetLayoutView="55" workbookViewId="0">
      <selection activeCell="J2" sqref="J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467</v>
      </c>
      <c r="L45" s="60">
        <v>461</v>
      </c>
      <c r="M45" s="60">
        <v>442</v>
      </c>
      <c r="N45" s="60">
        <v>432</v>
      </c>
      <c r="O45" s="61">
        <v>547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10"/>
      <c r="C48" s="1211"/>
      <c r="D48" s="62"/>
      <c r="E48" s="1216" t="s">
        <v>15</v>
      </c>
      <c r="F48" s="1216"/>
      <c r="G48" s="1216"/>
      <c r="H48" s="1216"/>
      <c r="I48" s="1216"/>
      <c r="J48" s="1217"/>
      <c r="K48" s="63">
        <v>60</v>
      </c>
      <c r="L48" s="64">
        <v>37</v>
      </c>
      <c r="M48" s="64">
        <v>18</v>
      </c>
      <c r="N48" s="64">
        <v>16</v>
      </c>
      <c r="O48" s="65">
        <v>30</v>
      </c>
      <c r="P48" s="48"/>
      <c r="Q48" s="48"/>
      <c r="R48" s="48"/>
      <c r="S48" s="48"/>
      <c r="T48" s="48"/>
      <c r="U48" s="48"/>
    </row>
    <row r="49" spans="1:21" ht="30.75" customHeight="1" x14ac:dyDescent="0.15">
      <c r="A49" s="48"/>
      <c r="B49" s="1210"/>
      <c r="C49" s="1211"/>
      <c r="D49" s="62"/>
      <c r="E49" s="1216" t="s">
        <v>16</v>
      </c>
      <c r="F49" s="1216"/>
      <c r="G49" s="1216"/>
      <c r="H49" s="1216"/>
      <c r="I49" s="1216"/>
      <c r="J49" s="1217"/>
      <c r="K49" s="63">
        <v>54</v>
      </c>
      <c r="L49" s="64">
        <v>55</v>
      </c>
      <c r="M49" s="64">
        <v>61</v>
      </c>
      <c r="N49" s="64">
        <v>62</v>
      </c>
      <c r="O49" s="65">
        <v>62</v>
      </c>
      <c r="P49" s="48"/>
      <c r="Q49" s="48"/>
      <c r="R49" s="48"/>
      <c r="S49" s="48"/>
      <c r="T49" s="48"/>
      <c r="U49" s="48"/>
    </row>
    <row r="50" spans="1:21" ht="30.75" customHeight="1" x14ac:dyDescent="0.15">
      <c r="A50" s="48"/>
      <c r="B50" s="1210"/>
      <c r="C50" s="1211"/>
      <c r="D50" s="62"/>
      <c r="E50" s="1216" t="s">
        <v>17</v>
      </c>
      <c r="F50" s="1216"/>
      <c r="G50" s="1216"/>
      <c r="H50" s="1216"/>
      <c r="I50" s="1216"/>
      <c r="J50" s="1217"/>
      <c r="K50" s="63">
        <v>4</v>
      </c>
      <c r="L50" s="64">
        <v>4</v>
      </c>
      <c r="M50" s="64" t="s">
        <v>511</v>
      </c>
      <c r="N50" s="64" t="s">
        <v>511</v>
      </c>
      <c r="O50" s="65" t="s">
        <v>511</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326</v>
      </c>
      <c r="L52" s="64">
        <v>320</v>
      </c>
      <c r="M52" s="64">
        <v>329</v>
      </c>
      <c r="N52" s="64">
        <v>333</v>
      </c>
      <c r="O52" s="65">
        <v>401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259</v>
      </c>
      <c r="L53" s="69">
        <v>237</v>
      </c>
      <c r="M53" s="69">
        <v>192</v>
      </c>
      <c r="N53" s="69">
        <v>177</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596</v>
      </c>
      <c r="L57" s="83" t="s">
        <v>597</v>
      </c>
      <c r="M57" s="83" t="s">
        <v>598</v>
      </c>
      <c r="N57" s="83" t="s">
        <v>597</v>
      </c>
      <c r="O57" s="84" t="s">
        <v>598</v>
      </c>
    </row>
    <row r="58" spans="1:21" ht="31.5" customHeight="1" thickBot="1" x14ac:dyDescent="0.2">
      <c r="B58" s="1226"/>
      <c r="C58" s="1227"/>
      <c r="D58" s="1231" t="s">
        <v>27</v>
      </c>
      <c r="E58" s="1232"/>
      <c r="F58" s="1232"/>
      <c r="G58" s="1232"/>
      <c r="H58" s="1232"/>
      <c r="I58" s="1232"/>
      <c r="J58" s="1233"/>
      <c r="K58" s="85" t="s">
        <v>599</v>
      </c>
      <c r="L58" s="86" t="s">
        <v>598</v>
      </c>
      <c r="M58" s="86" t="s">
        <v>599</v>
      </c>
      <c r="N58" s="86" t="s">
        <v>600</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zAyS3oynYoW/wf2WYI0Ly0bo2HiL3l0f8ixIKuJO+6y8n+R+QwORhPeQ1VtB+7Py2e0ogF8Zra9WaTJODBQw==" saltValue="bZS8fCy+/74CWTEoZB11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34" t="s">
        <v>30</v>
      </c>
      <c r="C41" s="1235"/>
      <c r="D41" s="101"/>
      <c r="E41" s="1240" t="s">
        <v>31</v>
      </c>
      <c r="F41" s="1240"/>
      <c r="G41" s="1240"/>
      <c r="H41" s="1241"/>
      <c r="I41" s="102">
        <v>4216</v>
      </c>
      <c r="J41" s="103">
        <v>4462</v>
      </c>
      <c r="K41" s="103">
        <v>4517</v>
      </c>
      <c r="L41" s="103">
        <v>5073</v>
      </c>
      <c r="M41" s="104">
        <v>5173</v>
      </c>
    </row>
    <row r="42" spans="2:13" ht="27.75" customHeight="1" x14ac:dyDescent="0.15">
      <c r="B42" s="1236"/>
      <c r="C42" s="1237"/>
      <c r="D42" s="105"/>
      <c r="E42" s="1242" t="s">
        <v>32</v>
      </c>
      <c r="F42" s="1242"/>
      <c r="G42" s="1242"/>
      <c r="H42" s="1243"/>
      <c r="I42" s="106">
        <v>4</v>
      </c>
      <c r="J42" s="107" t="s">
        <v>511</v>
      </c>
      <c r="K42" s="107" t="s">
        <v>511</v>
      </c>
      <c r="L42" s="107" t="s">
        <v>511</v>
      </c>
      <c r="M42" s="108" t="s">
        <v>511</v>
      </c>
    </row>
    <row r="43" spans="2:13" ht="27.75" customHeight="1" x14ac:dyDescent="0.15">
      <c r="B43" s="1236"/>
      <c r="C43" s="1237"/>
      <c r="D43" s="105"/>
      <c r="E43" s="1242" t="s">
        <v>33</v>
      </c>
      <c r="F43" s="1242"/>
      <c r="G43" s="1242"/>
      <c r="H43" s="1243"/>
      <c r="I43" s="106">
        <v>216</v>
      </c>
      <c r="J43" s="107">
        <v>255</v>
      </c>
      <c r="K43" s="107">
        <v>266</v>
      </c>
      <c r="L43" s="107">
        <v>210</v>
      </c>
      <c r="M43" s="108">
        <v>234</v>
      </c>
    </row>
    <row r="44" spans="2:13" ht="27.75" customHeight="1" x14ac:dyDescent="0.15">
      <c r="B44" s="1236"/>
      <c r="C44" s="1237"/>
      <c r="D44" s="105"/>
      <c r="E44" s="1242" t="s">
        <v>34</v>
      </c>
      <c r="F44" s="1242"/>
      <c r="G44" s="1242"/>
      <c r="H44" s="1243"/>
      <c r="I44" s="106">
        <v>462</v>
      </c>
      <c r="J44" s="107">
        <v>417</v>
      </c>
      <c r="K44" s="107">
        <v>360</v>
      </c>
      <c r="L44" s="107">
        <v>327</v>
      </c>
      <c r="M44" s="108">
        <v>264</v>
      </c>
    </row>
    <row r="45" spans="2:13" ht="27.75" customHeight="1" x14ac:dyDescent="0.15">
      <c r="B45" s="1236"/>
      <c r="C45" s="1237"/>
      <c r="D45" s="105"/>
      <c r="E45" s="1242" t="s">
        <v>35</v>
      </c>
      <c r="F45" s="1242"/>
      <c r="G45" s="1242"/>
      <c r="H45" s="1243"/>
      <c r="I45" s="106">
        <v>1075</v>
      </c>
      <c r="J45" s="107">
        <v>1394</v>
      </c>
      <c r="K45" s="107">
        <v>985</v>
      </c>
      <c r="L45" s="107">
        <v>903</v>
      </c>
      <c r="M45" s="108">
        <v>924</v>
      </c>
    </row>
    <row r="46" spans="2:13" ht="27.75" customHeight="1" x14ac:dyDescent="0.15">
      <c r="B46" s="1236"/>
      <c r="C46" s="1237"/>
      <c r="D46" s="109"/>
      <c r="E46" s="1242" t="s">
        <v>36</v>
      </c>
      <c r="F46" s="1242"/>
      <c r="G46" s="1242"/>
      <c r="H46" s="1243"/>
      <c r="I46" s="106" t="s">
        <v>511</v>
      </c>
      <c r="J46" s="107" t="s">
        <v>511</v>
      </c>
      <c r="K46" s="107" t="s">
        <v>511</v>
      </c>
      <c r="L46" s="107" t="s">
        <v>511</v>
      </c>
      <c r="M46" s="108" t="s">
        <v>511</v>
      </c>
    </row>
    <row r="47" spans="2:13" ht="27.75" customHeight="1" x14ac:dyDescent="0.15">
      <c r="B47" s="1236"/>
      <c r="C47" s="1237"/>
      <c r="D47" s="110"/>
      <c r="E47" s="1244" t="s">
        <v>37</v>
      </c>
      <c r="F47" s="1245"/>
      <c r="G47" s="1245"/>
      <c r="H47" s="1246"/>
      <c r="I47" s="106" t="s">
        <v>511</v>
      </c>
      <c r="J47" s="107" t="s">
        <v>511</v>
      </c>
      <c r="K47" s="107" t="s">
        <v>511</v>
      </c>
      <c r="L47" s="107" t="s">
        <v>511</v>
      </c>
      <c r="M47" s="108" t="s">
        <v>511</v>
      </c>
    </row>
    <row r="48" spans="2:13" ht="27.75" customHeight="1" x14ac:dyDescent="0.15">
      <c r="B48" s="1236"/>
      <c r="C48" s="1237"/>
      <c r="D48" s="105"/>
      <c r="E48" s="1242" t="s">
        <v>38</v>
      </c>
      <c r="F48" s="1242"/>
      <c r="G48" s="1242"/>
      <c r="H48" s="1243"/>
      <c r="I48" s="106" t="s">
        <v>511</v>
      </c>
      <c r="J48" s="107" t="s">
        <v>511</v>
      </c>
      <c r="K48" s="107" t="s">
        <v>511</v>
      </c>
      <c r="L48" s="107" t="s">
        <v>511</v>
      </c>
      <c r="M48" s="108" t="s">
        <v>511</v>
      </c>
    </row>
    <row r="49" spans="2:13" ht="27.75" customHeight="1" x14ac:dyDescent="0.15">
      <c r="B49" s="1238"/>
      <c r="C49" s="1239"/>
      <c r="D49" s="105"/>
      <c r="E49" s="1242" t="s">
        <v>39</v>
      </c>
      <c r="F49" s="1242"/>
      <c r="G49" s="1242"/>
      <c r="H49" s="1243"/>
      <c r="I49" s="106" t="s">
        <v>511</v>
      </c>
      <c r="J49" s="107" t="s">
        <v>511</v>
      </c>
      <c r="K49" s="107" t="s">
        <v>511</v>
      </c>
      <c r="L49" s="107" t="s">
        <v>511</v>
      </c>
      <c r="M49" s="108" t="s">
        <v>511</v>
      </c>
    </row>
    <row r="50" spans="2:13" ht="27.75" customHeight="1" x14ac:dyDescent="0.15">
      <c r="B50" s="1247" t="s">
        <v>40</v>
      </c>
      <c r="C50" s="1248"/>
      <c r="D50" s="111"/>
      <c r="E50" s="1242" t="s">
        <v>41</v>
      </c>
      <c r="F50" s="1242"/>
      <c r="G50" s="1242"/>
      <c r="H50" s="1243"/>
      <c r="I50" s="106">
        <v>3983</v>
      </c>
      <c r="J50" s="107">
        <v>4059</v>
      </c>
      <c r="K50" s="107">
        <v>3831</v>
      </c>
      <c r="L50" s="107">
        <v>3887</v>
      </c>
      <c r="M50" s="108">
        <v>3749</v>
      </c>
    </row>
    <row r="51" spans="2:13" ht="27.75" customHeight="1" x14ac:dyDescent="0.15">
      <c r="B51" s="1236"/>
      <c r="C51" s="1237"/>
      <c r="D51" s="105"/>
      <c r="E51" s="1242" t="s">
        <v>42</v>
      </c>
      <c r="F51" s="1242"/>
      <c r="G51" s="1242"/>
      <c r="H51" s="1243"/>
      <c r="I51" s="106">
        <v>74</v>
      </c>
      <c r="J51" s="107">
        <v>57</v>
      </c>
      <c r="K51" s="107">
        <v>29</v>
      </c>
      <c r="L51" s="107">
        <v>11</v>
      </c>
      <c r="M51" s="108">
        <v>4</v>
      </c>
    </row>
    <row r="52" spans="2:13" ht="27.75" customHeight="1" x14ac:dyDescent="0.15">
      <c r="B52" s="1238"/>
      <c r="C52" s="1239"/>
      <c r="D52" s="105"/>
      <c r="E52" s="1242" t="s">
        <v>43</v>
      </c>
      <c r="F52" s="1242"/>
      <c r="G52" s="1242"/>
      <c r="H52" s="1243"/>
      <c r="I52" s="106">
        <v>3424</v>
      </c>
      <c r="J52" s="107">
        <v>3678</v>
      </c>
      <c r="K52" s="107">
        <v>3755</v>
      </c>
      <c r="L52" s="107">
        <v>3802</v>
      </c>
      <c r="M52" s="108">
        <v>4291</v>
      </c>
    </row>
    <row r="53" spans="2:13" ht="27.75" customHeight="1" thickBot="1" x14ac:dyDescent="0.2">
      <c r="B53" s="1249" t="s">
        <v>44</v>
      </c>
      <c r="C53" s="1250"/>
      <c r="D53" s="112"/>
      <c r="E53" s="1251" t="s">
        <v>45</v>
      </c>
      <c r="F53" s="1251"/>
      <c r="G53" s="1251"/>
      <c r="H53" s="1252"/>
      <c r="I53" s="113">
        <v>-1508</v>
      </c>
      <c r="J53" s="114">
        <v>-1266</v>
      </c>
      <c r="K53" s="114">
        <v>-1487</v>
      </c>
      <c r="L53" s="114">
        <v>-1188</v>
      </c>
      <c r="M53" s="115">
        <v>-1449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PTMkvwsodc3w/KsGMGhj6JoFP5z2ETuw+Pk5Q0IpRrFC4qk5hsUwZYT0mfU4lkuX2b7Zg7su9xhv3PigkANOA==" saltValue="GrdD9DeRuPUW+c8Wk7/X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1020</v>
      </c>
      <c r="G55" s="127">
        <v>1051</v>
      </c>
      <c r="H55" s="128">
        <v>976</v>
      </c>
    </row>
    <row r="56" spans="2:8" ht="52.5" customHeight="1" x14ac:dyDescent="0.15">
      <c r="B56" s="129"/>
      <c r="C56" s="1263" t="s">
        <v>49</v>
      </c>
      <c r="D56" s="1263"/>
      <c r="E56" s="1264"/>
      <c r="F56" s="130">
        <v>351</v>
      </c>
      <c r="G56" s="130">
        <v>371</v>
      </c>
      <c r="H56" s="131">
        <v>268</v>
      </c>
    </row>
    <row r="57" spans="2:8" ht="53.25" customHeight="1" x14ac:dyDescent="0.15">
      <c r="B57" s="129"/>
      <c r="C57" s="1265" t="s">
        <v>50</v>
      </c>
      <c r="D57" s="1265"/>
      <c r="E57" s="1266"/>
      <c r="F57" s="132">
        <v>2402</v>
      </c>
      <c r="G57" s="132">
        <v>2424</v>
      </c>
      <c r="H57" s="133">
        <v>2462</v>
      </c>
    </row>
    <row r="58" spans="2:8" ht="45.75" customHeight="1" x14ac:dyDescent="0.15">
      <c r="B58" s="134"/>
      <c r="C58" s="1253" t="s">
        <v>591</v>
      </c>
      <c r="D58" s="1254"/>
      <c r="E58" s="1255"/>
      <c r="F58" s="135">
        <v>1667</v>
      </c>
      <c r="G58" s="135">
        <v>1677</v>
      </c>
      <c r="H58" s="136">
        <v>1691</v>
      </c>
    </row>
    <row r="59" spans="2:8" ht="45.75" customHeight="1" x14ac:dyDescent="0.15">
      <c r="B59" s="134"/>
      <c r="C59" s="1253" t="s">
        <v>592</v>
      </c>
      <c r="D59" s="1254"/>
      <c r="E59" s="1255"/>
      <c r="F59" s="135">
        <v>380</v>
      </c>
      <c r="G59" s="135">
        <v>380</v>
      </c>
      <c r="H59" s="136">
        <v>380</v>
      </c>
    </row>
    <row r="60" spans="2:8" ht="45.75" customHeight="1" x14ac:dyDescent="0.15">
      <c r="B60" s="134"/>
      <c r="C60" s="1253" t="s">
        <v>593</v>
      </c>
      <c r="D60" s="1254"/>
      <c r="E60" s="1255"/>
      <c r="F60" s="135">
        <v>196</v>
      </c>
      <c r="G60" s="135">
        <v>196</v>
      </c>
      <c r="H60" s="136">
        <v>196</v>
      </c>
    </row>
    <row r="61" spans="2:8" ht="45.75" customHeight="1" x14ac:dyDescent="0.15">
      <c r="B61" s="134"/>
      <c r="C61" s="1253" t="s">
        <v>594</v>
      </c>
      <c r="D61" s="1254"/>
      <c r="E61" s="1255"/>
      <c r="F61" s="135">
        <v>88</v>
      </c>
      <c r="G61" s="135">
        <v>87</v>
      </c>
      <c r="H61" s="136">
        <v>86</v>
      </c>
    </row>
    <row r="62" spans="2:8" ht="45.75" customHeight="1" thickBot="1" x14ac:dyDescent="0.2">
      <c r="B62" s="137"/>
      <c r="C62" s="1256" t="s">
        <v>595</v>
      </c>
      <c r="D62" s="1257"/>
      <c r="E62" s="1258"/>
      <c r="F62" s="138">
        <v>20</v>
      </c>
      <c r="G62" s="138">
        <v>40</v>
      </c>
      <c r="H62" s="139">
        <v>60</v>
      </c>
    </row>
    <row r="63" spans="2:8" ht="52.5" customHeight="1" thickBot="1" x14ac:dyDescent="0.2">
      <c r="B63" s="140"/>
      <c r="C63" s="1259" t="s">
        <v>51</v>
      </c>
      <c r="D63" s="1259"/>
      <c r="E63" s="1260"/>
      <c r="F63" s="141">
        <v>3774</v>
      </c>
      <c r="G63" s="141">
        <v>3846</v>
      </c>
      <c r="H63" s="142">
        <v>3706</v>
      </c>
    </row>
    <row r="64" spans="2:8" ht="15" customHeight="1" x14ac:dyDescent="0.15"/>
    <row r="65" ht="0" hidden="1" customHeight="1" x14ac:dyDescent="0.15"/>
    <row r="66" ht="0" hidden="1" customHeight="1" x14ac:dyDescent="0.15"/>
  </sheetData>
  <sheetProtection algorithmName="SHA-512" hashValue="D5IB5Pla7Z8ynRAbkIyFFl/oFGjsZ/I1RrSPCy82UvLhHKWQHeeIU6jfuDvKrytjh0Iwc9FuO8ScKVVKJX0xZA==" saltValue="FsXcjK4FWPqvthSOJgHd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96910</v>
      </c>
      <c r="E3" s="161"/>
      <c r="F3" s="162">
        <v>158564</v>
      </c>
      <c r="G3" s="163"/>
      <c r="H3" s="164"/>
    </row>
    <row r="4" spans="1:8" x14ac:dyDescent="0.15">
      <c r="A4" s="165"/>
      <c r="B4" s="166"/>
      <c r="C4" s="167"/>
      <c r="D4" s="168">
        <v>33071</v>
      </c>
      <c r="E4" s="169"/>
      <c r="F4" s="170">
        <v>48412</v>
      </c>
      <c r="G4" s="171"/>
      <c r="H4" s="172"/>
    </row>
    <row r="5" spans="1:8" x14ac:dyDescent="0.15">
      <c r="A5" s="153" t="s">
        <v>544</v>
      </c>
      <c r="B5" s="158"/>
      <c r="C5" s="159"/>
      <c r="D5" s="160">
        <v>104045</v>
      </c>
      <c r="E5" s="161"/>
      <c r="F5" s="162">
        <v>106092</v>
      </c>
      <c r="G5" s="163"/>
      <c r="H5" s="164"/>
    </row>
    <row r="6" spans="1:8" x14ac:dyDescent="0.15">
      <c r="A6" s="165"/>
      <c r="B6" s="166"/>
      <c r="C6" s="167"/>
      <c r="D6" s="168">
        <v>42502</v>
      </c>
      <c r="E6" s="169"/>
      <c r="F6" s="170">
        <v>44299</v>
      </c>
      <c r="G6" s="171"/>
      <c r="H6" s="172"/>
    </row>
    <row r="7" spans="1:8" x14ac:dyDescent="0.15">
      <c r="A7" s="153" t="s">
        <v>545</v>
      </c>
      <c r="B7" s="158"/>
      <c r="C7" s="159"/>
      <c r="D7" s="160">
        <v>76189</v>
      </c>
      <c r="E7" s="161"/>
      <c r="F7" s="162">
        <v>78903</v>
      </c>
      <c r="G7" s="163"/>
      <c r="H7" s="164"/>
    </row>
    <row r="8" spans="1:8" x14ac:dyDescent="0.15">
      <c r="A8" s="165"/>
      <c r="B8" s="166"/>
      <c r="C8" s="167"/>
      <c r="D8" s="168">
        <v>55122</v>
      </c>
      <c r="E8" s="169"/>
      <c r="F8" s="170">
        <v>49201</v>
      </c>
      <c r="G8" s="171"/>
      <c r="H8" s="172"/>
    </row>
    <row r="9" spans="1:8" x14ac:dyDescent="0.15">
      <c r="A9" s="153" t="s">
        <v>546</v>
      </c>
      <c r="B9" s="158"/>
      <c r="C9" s="159"/>
      <c r="D9" s="160">
        <v>105615</v>
      </c>
      <c r="E9" s="161"/>
      <c r="F9" s="162">
        <v>82993</v>
      </c>
      <c r="G9" s="163"/>
      <c r="H9" s="164"/>
    </row>
    <row r="10" spans="1:8" x14ac:dyDescent="0.15">
      <c r="A10" s="165"/>
      <c r="B10" s="166"/>
      <c r="C10" s="167"/>
      <c r="D10" s="168">
        <v>74288</v>
      </c>
      <c r="E10" s="169"/>
      <c r="F10" s="170">
        <v>46787</v>
      </c>
      <c r="G10" s="171"/>
      <c r="H10" s="172"/>
    </row>
    <row r="11" spans="1:8" x14ac:dyDescent="0.15">
      <c r="A11" s="153" t="s">
        <v>547</v>
      </c>
      <c r="B11" s="158"/>
      <c r="C11" s="159"/>
      <c r="D11" s="160">
        <v>91984</v>
      </c>
      <c r="E11" s="161"/>
      <c r="F11" s="162">
        <v>108252</v>
      </c>
      <c r="G11" s="163"/>
      <c r="H11" s="164"/>
    </row>
    <row r="12" spans="1:8" x14ac:dyDescent="0.15">
      <c r="A12" s="165"/>
      <c r="B12" s="166"/>
      <c r="C12" s="173"/>
      <c r="D12" s="168">
        <v>57034</v>
      </c>
      <c r="E12" s="169"/>
      <c r="F12" s="170">
        <v>50321</v>
      </c>
      <c r="G12" s="171"/>
      <c r="H12" s="172"/>
    </row>
    <row r="13" spans="1:8" x14ac:dyDescent="0.15">
      <c r="A13" s="153"/>
      <c r="B13" s="158"/>
      <c r="C13" s="174"/>
      <c r="D13" s="175">
        <v>94949</v>
      </c>
      <c r="E13" s="176"/>
      <c r="F13" s="177">
        <v>106961</v>
      </c>
      <c r="G13" s="178"/>
      <c r="H13" s="164"/>
    </row>
    <row r="14" spans="1:8" x14ac:dyDescent="0.15">
      <c r="A14" s="165"/>
      <c r="B14" s="166"/>
      <c r="C14" s="167"/>
      <c r="D14" s="168">
        <v>52403</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6.65</v>
      </c>
      <c r="C19" s="179">
        <f>ROUND(VALUE(SUBSTITUTE(実質収支比率等に係る経年分析!G$48,"▲","-")),2)</f>
        <v>1.39</v>
      </c>
      <c r="D19" s="179">
        <f>ROUND(VALUE(SUBSTITUTE(実質収支比率等に係る経年分析!H$48,"▲","-")),2)</f>
        <v>5.33</v>
      </c>
      <c r="E19" s="179">
        <f>ROUND(VALUE(SUBSTITUTE(実質収支比率等に係る経年分析!I$48,"▲","-")),2)</f>
        <v>2.69</v>
      </c>
      <c r="F19" s="179">
        <f>ROUND(VALUE(SUBSTITUTE(実質収支比率等に係る経年分析!J$48,"▲","-")),2)</f>
        <v>4.71</v>
      </c>
    </row>
    <row r="20" spans="1:11" x14ac:dyDescent="0.15">
      <c r="A20" s="179" t="s">
        <v>55</v>
      </c>
      <c r="B20" s="179">
        <f>ROUND(VALUE(SUBSTITUTE(実質収支比率等に係る経年分析!F$47,"▲","-")),2)</f>
        <v>39.520000000000003</v>
      </c>
      <c r="C20" s="179">
        <f>ROUND(VALUE(SUBSTITUTE(実質収支比率等に係る経年分析!G$47,"▲","-")),2)</f>
        <v>41.71</v>
      </c>
      <c r="D20" s="179">
        <f>ROUND(VALUE(SUBSTITUTE(実質収支比率等に係る経年分析!H$47,"▲","-")),2)</f>
        <v>30.85</v>
      </c>
      <c r="E20" s="179">
        <f>ROUND(VALUE(SUBSTITUTE(実質収支比率等に係る経年分析!I$47,"▲","-")),2)</f>
        <v>31.91</v>
      </c>
      <c r="F20" s="179">
        <f>ROUND(VALUE(SUBSTITUTE(実質収支比率等に係る経年分析!J$47,"▲","-")),2)</f>
        <v>28.46</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-2.6</v>
      </c>
      <c r="D21" s="179">
        <f>IF(ISNUMBER(VALUE(SUBSTITUTE(実質収支比率等に係る経年分析!H$49,"▲","-"))),ROUND(VALUE(SUBSTITUTE(実質収支比率等に係る経年分析!H$49,"▲","-")),2),NA())</f>
        <v>-6.77</v>
      </c>
      <c r="E21" s="179">
        <f>IF(ISNUMBER(VALUE(SUBSTITUTE(実質収支比率等に係る経年分析!I$49,"▲","-"))),ROUND(VALUE(SUBSTITUTE(実質収支比率等に係る経年分析!I$49,"▲","-")),2),NA())</f>
        <v>-1.73</v>
      </c>
      <c r="F21" s="179">
        <f>IF(ISNUMBER(VALUE(SUBSTITUTE(実質収支比率等に係る経年分析!J$49,"▲","-"))),ROUND(VALUE(SUBSTITUTE(実質収支比率等に係る経年分析!J$49,"▲","-")),2),NA())</f>
        <v>-0.05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文化・体育振興基金特別会計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浄化槽整備推進事業特別会計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2.79</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326</v>
      </c>
      <c r="E42" s="181"/>
      <c r="F42" s="181"/>
      <c r="G42" s="181">
        <f>'実質公債費比率（分子）の構造'!L$52</f>
        <v>320</v>
      </c>
      <c r="H42" s="181"/>
      <c r="I42" s="181"/>
      <c r="J42" s="181">
        <f>'実質公債費比率（分子）の構造'!M$52</f>
        <v>329</v>
      </c>
      <c r="K42" s="181"/>
      <c r="L42" s="181"/>
      <c r="M42" s="181">
        <f>'実質公債費比率（分子）の構造'!N$52</f>
        <v>333</v>
      </c>
      <c r="N42" s="181"/>
      <c r="O42" s="181"/>
      <c r="P42" s="181">
        <f>'実質公債費比率（分子）の構造'!O$52</f>
        <v>401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v>
      </c>
      <c r="C44" s="181"/>
      <c r="D44" s="181"/>
      <c r="E44" s="181">
        <f>'実質公債費比率（分子）の構造'!L$50</f>
        <v>4</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54</v>
      </c>
      <c r="C45" s="181"/>
      <c r="D45" s="181"/>
      <c r="E45" s="181">
        <f>'実質公債費比率（分子）の構造'!L$49</f>
        <v>55</v>
      </c>
      <c r="F45" s="181"/>
      <c r="G45" s="181"/>
      <c r="H45" s="181">
        <f>'実質公債費比率（分子）の構造'!M$49</f>
        <v>61</v>
      </c>
      <c r="I45" s="181"/>
      <c r="J45" s="181"/>
      <c r="K45" s="181">
        <f>'実質公債費比率（分子）の構造'!N$49</f>
        <v>62</v>
      </c>
      <c r="L45" s="181"/>
      <c r="M45" s="181"/>
      <c r="N45" s="181">
        <f>'実質公債費比率（分子）の構造'!O$49</f>
        <v>62</v>
      </c>
      <c r="O45" s="181"/>
      <c r="P45" s="181"/>
    </row>
    <row r="46" spans="1:16" x14ac:dyDescent="0.15">
      <c r="A46" s="181" t="s">
        <v>67</v>
      </c>
      <c r="B46" s="181">
        <f>'実質公債費比率（分子）の構造'!K$48</f>
        <v>60</v>
      </c>
      <c r="C46" s="181"/>
      <c r="D46" s="181"/>
      <c r="E46" s="181">
        <f>'実質公債費比率（分子）の構造'!L$48</f>
        <v>37</v>
      </c>
      <c r="F46" s="181"/>
      <c r="G46" s="181"/>
      <c r="H46" s="181">
        <f>'実質公債費比率（分子）の構造'!M$48</f>
        <v>18</v>
      </c>
      <c r="I46" s="181"/>
      <c r="J46" s="181"/>
      <c r="K46" s="181">
        <f>'実質公債費比率（分子）の構造'!N$48</f>
        <v>16</v>
      </c>
      <c r="L46" s="181"/>
      <c r="M46" s="181"/>
      <c r="N46" s="181">
        <f>'実質公債費比率（分子）の構造'!O$48</f>
        <v>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467</v>
      </c>
      <c r="C49" s="181"/>
      <c r="D49" s="181"/>
      <c r="E49" s="181">
        <f>'実質公債費比率（分子）の構造'!L$45</f>
        <v>461</v>
      </c>
      <c r="F49" s="181"/>
      <c r="G49" s="181"/>
      <c r="H49" s="181">
        <f>'実質公債費比率（分子）の構造'!M$45</f>
        <v>442</v>
      </c>
      <c r="I49" s="181"/>
      <c r="J49" s="181"/>
      <c r="K49" s="181">
        <f>'実質公債費比率（分子）の構造'!N$45</f>
        <v>432</v>
      </c>
      <c r="L49" s="181"/>
      <c r="M49" s="181"/>
      <c r="N49" s="181">
        <f>'実質公債費比率（分子）の構造'!O$45</f>
        <v>547</v>
      </c>
      <c r="O49" s="181"/>
      <c r="P49" s="181"/>
    </row>
    <row r="50" spans="1:16" x14ac:dyDescent="0.15">
      <c r="A50" s="181" t="s">
        <v>71</v>
      </c>
      <c r="B50" s="181" t="e">
        <f>NA()</f>
        <v>#N/A</v>
      </c>
      <c r="C50" s="181">
        <f>IF(ISNUMBER('実質公債費比率（分子）の構造'!K$53),'実質公債費比率（分子）の構造'!K$53,NA())</f>
        <v>259</v>
      </c>
      <c r="D50" s="181" t="e">
        <f>NA()</f>
        <v>#N/A</v>
      </c>
      <c r="E50" s="181" t="e">
        <f>NA()</f>
        <v>#N/A</v>
      </c>
      <c r="F50" s="181">
        <f>IF(ISNUMBER('実質公債費比率（分子）の構造'!L$53),'実質公債費比率（分子）の構造'!L$53,NA())</f>
        <v>237</v>
      </c>
      <c r="G50" s="181" t="e">
        <f>NA()</f>
        <v>#N/A</v>
      </c>
      <c r="H50" s="181" t="e">
        <f>NA()</f>
        <v>#N/A</v>
      </c>
      <c r="I50" s="181">
        <f>IF(ISNUMBER('実質公債費比率（分子）の構造'!M$53),'実質公債費比率（分子）の構造'!M$53,NA())</f>
        <v>192</v>
      </c>
      <c r="J50" s="181" t="e">
        <f>NA()</f>
        <v>#N/A</v>
      </c>
      <c r="K50" s="181" t="e">
        <f>NA()</f>
        <v>#N/A</v>
      </c>
      <c r="L50" s="181">
        <f>IF(ISNUMBER('実質公債費比率（分子）の構造'!N$53),'実質公債費比率（分子）の構造'!N$53,NA())</f>
        <v>177</v>
      </c>
      <c r="M50" s="181" t="e">
        <f>NA()</f>
        <v>#N/A</v>
      </c>
      <c r="N50" s="181" t="e">
        <f>NA()</f>
        <v>#N/A</v>
      </c>
      <c r="O50" s="181">
        <f>IF(ISNUMBER('実質公債費比率（分子）の構造'!O$53),'実質公債費比率（分子）の構造'!O$53,NA())</f>
        <v>238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3424</v>
      </c>
      <c r="E56" s="180"/>
      <c r="F56" s="180"/>
      <c r="G56" s="180">
        <f>'将来負担比率（分子）の構造'!J$52</f>
        <v>3678</v>
      </c>
      <c r="H56" s="180"/>
      <c r="I56" s="180"/>
      <c r="J56" s="180">
        <f>'将来負担比率（分子）の構造'!K$52</f>
        <v>3755</v>
      </c>
      <c r="K56" s="180"/>
      <c r="L56" s="180"/>
      <c r="M56" s="180">
        <f>'将来負担比率（分子）の構造'!L$52</f>
        <v>3802</v>
      </c>
      <c r="N56" s="180"/>
      <c r="O56" s="180"/>
      <c r="P56" s="180">
        <f>'将来負担比率（分子）の構造'!M$52</f>
        <v>4291</v>
      </c>
    </row>
    <row r="57" spans="1:16" x14ac:dyDescent="0.15">
      <c r="A57" s="180" t="s">
        <v>42</v>
      </c>
      <c r="B57" s="180"/>
      <c r="C57" s="180"/>
      <c r="D57" s="180">
        <f>'将来負担比率（分子）の構造'!I$51</f>
        <v>74</v>
      </c>
      <c r="E57" s="180"/>
      <c r="F57" s="180"/>
      <c r="G57" s="180">
        <f>'将来負担比率（分子）の構造'!J$51</f>
        <v>57</v>
      </c>
      <c r="H57" s="180"/>
      <c r="I57" s="180"/>
      <c r="J57" s="180">
        <f>'将来負担比率（分子）の構造'!K$51</f>
        <v>29</v>
      </c>
      <c r="K57" s="180"/>
      <c r="L57" s="180"/>
      <c r="M57" s="180">
        <f>'将来負担比率（分子）の構造'!L$51</f>
        <v>11</v>
      </c>
      <c r="N57" s="180"/>
      <c r="O57" s="180"/>
      <c r="P57" s="180">
        <f>'将来負担比率（分子）の構造'!M$51</f>
        <v>4</v>
      </c>
    </row>
    <row r="58" spans="1:16" x14ac:dyDescent="0.15">
      <c r="A58" s="180" t="s">
        <v>41</v>
      </c>
      <c r="B58" s="180"/>
      <c r="C58" s="180"/>
      <c r="D58" s="180">
        <f>'将来負担比率（分子）の構造'!I$50</f>
        <v>3983</v>
      </c>
      <c r="E58" s="180"/>
      <c r="F58" s="180"/>
      <c r="G58" s="180">
        <f>'将来負担比率（分子）の構造'!J$50</f>
        <v>4059</v>
      </c>
      <c r="H58" s="180"/>
      <c r="I58" s="180"/>
      <c r="J58" s="180">
        <f>'将来負担比率（分子）の構造'!K$50</f>
        <v>3831</v>
      </c>
      <c r="K58" s="180"/>
      <c r="L58" s="180"/>
      <c r="M58" s="180">
        <f>'将来負担比率（分子）の構造'!L$50</f>
        <v>3887</v>
      </c>
      <c r="N58" s="180"/>
      <c r="O58" s="180"/>
      <c r="P58" s="180">
        <f>'将来負担比率（分子）の構造'!M$50</f>
        <v>3749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1075</v>
      </c>
      <c r="C62" s="180"/>
      <c r="D62" s="180"/>
      <c r="E62" s="180">
        <f>'将来負担比率（分子）の構造'!J$45</f>
        <v>1394</v>
      </c>
      <c r="F62" s="180"/>
      <c r="G62" s="180"/>
      <c r="H62" s="180">
        <f>'将来負担比率（分子）の構造'!K$45</f>
        <v>985</v>
      </c>
      <c r="I62" s="180"/>
      <c r="J62" s="180"/>
      <c r="K62" s="180">
        <f>'将来負担比率（分子）の構造'!L$45</f>
        <v>903</v>
      </c>
      <c r="L62" s="180"/>
      <c r="M62" s="180"/>
      <c r="N62" s="180">
        <f>'将来負担比率（分子）の構造'!M$45</f>
        <v>924</v>
      </c>
      <c r="O62" s="180"/>
      <c r="P62" s="180"/>
    </row>
    <row r="63" spans="1:16" x14ac:dyDescent="0.15">
      <c r="A63" s="180" t="s">
        <v>34</v>
      </c>
      <c r="B63" s="180">
        <f>'将来負担比率（分子）の構造'!I$44</f>
        <v>462</v>
      </c>
      <c r="C63" s="180"/>
      <c r="D63" s="180"/>
      <c r="E63" s="180">
        <f>'将来負担比率（分子）の構造'!J$44</f>
        <v>417</v>
      </c>
      <c r="F63" s="180"/>
      <c r="G63" s="180"/>
      <c r="H63" s="180">
        <f>'将来負担比率（分子）の構造'!K$44</f>
        <v>360</v>
      </c>
      <c r="I63" s="180"/>
      <c r="J63" s="180"/>
      <c r="K63" s="180">
        <f>'将来負担比率（分子）の構造'!L$44</f>
        <v>327</v>
      </c>
      <c r="L63" s="180"/>
      <c r="M63" s="180"/>
      <c r="N63" s="180">
        <f>'将来負担比率（分子）の構造'!M$44</f>
        <v>264</v>
      </c>
      <c r="O63" s="180"/>
      <c r="P63" s="180"/>
    </row>
    <row r="64" spans="1:16" x14ac:dyDescent="0.15">
      <c r="A64" s="180" t="s">
        <v>33</v>
      </c>
      <c r="B64" s="180">
        <f>'将来負担比率（分子）の構造'!I$43</f>
        <v>216</v>
      </c>
      <c r="C64" s="180"/>
      <c r="D64" s="180"/>
      <c r="E64" s="180">
        <f>'将来負担比率（分子）の構造'!J$43</f>
        <v>255</v>
      </c>
      <c r="F64" s="180"/>
      <c r="G64" s="180"/>
      <c r="H64" s="180">
        <f>'将来負担比率（分子）の構造'!K$43</f>
        <v>266</v>
      </c>
      <c r="I64" s="180"/>
      <c r="J64" s="180"/>
      <c r="K64" s="180">
        <f>'将来負担比率（分子）の構造'!L$43</f>
        <v>210</v>
      </c>
      <c r="L64" s="180"/>
      <c r="M64" s="180"/>
      <c r="N64" s="180">
        <f>'将来負担比率（分子）の構造'!M$43</f>
        <v>234</v>
      </c>
      <c r="O64" s="180"/>
      <c r="P64" s="180"/>
    </row>
    <row r="65" spans="1:16" x14ac:dyDescent="0.15">
      <c r="A65" s="180" t="s">
        <v>32</v>
      </c>
      <c r="B65" s="180">
        <f>'将来負担比率（分子）の構造'!I$42</f>
        <v>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4216</v>
      </c>
      <c r="C66" s="180"/>
      <c r="D66" s="180"/>
      <c r="E66" s="180">
        <f>'将来負担比率（分子）の構造'!J$41</f>
        <v>4462</v>
      </c>
      <c r="F66" s="180"/>
      <c r="G66" s="180"/>
      <c r="H66" s="180">
        <f>'将来負担比率（分子）の構造'!K$41</f>
        <v>4517</v>
      </c>
      <c r="I66" s="180"/>
      <c r="J66" s="180"/>
      <c r="K66" s="180">
        <f>'将来負担比率（分子）の構造'!L$41</f>
        <v>5073</v>
      </c>
      <c r="L66" s="180"/>
      <c r="M66" s="180"/>
      <c r="N66" s="180">
        <f>'将来負担比率（分子）の構造'!M$41</f>
        <v>5173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1020</v>
      </c>
      <c r="C72" s="184">
        <f>基金残高に係る経年分析!G55</f>
        <v>1051</v>
      </c>
      <c r="D72" s="184">
        <f>基金残高に係る経年分析!H55</f>
        <v>976</v>
      </c>
    </row>
    <row r="73" spans="1:16" x14ac:dyDescent="0.15">
      <c r="A73" s="183" t="s">
        <v>78</v>
      </c>
      <c r="B73" s="184">
        <f>基金残高に係る経年分析!F56</f>
        <v>351</v>
      </c>
      <c r="C73" s="184">
        <f>基金残高に係る経年分析!G56</f>
        <v>371</v>
      </c>
      <c r="D73" s="184">
        <f>基金残高に係る経年分析!H56</f>
        <v>268</v>
      </c>
    </row>
    <row r="74" spans="1:16" x14ac:dyDescent="0.15">
      <c r="A74" s="183" t="s">
        <v>79</v>
      </c>
      <c r="B74" s="184">
        <f>基金残高に係る経年分析!F57</f>
        <v>2402</v>
      </c>
      <c r="C74" s="184">
        <f>基金残高に係る経年分析!G57</f>
        <v>2424</v>
      </c>
      <c r="D74" s="184">
        <f>基金残高に係る経年分析!H57</f>
        <v>2462</v>
      </c>
    </row>
  </sheetData>
  <sheetProtection algorithmName="SHA-512" hashValue="WE1ea/7fD2CJgPygmktqzNzwVGm0r1IGUfvGK0jERKYs9CAdIOL2RAhCrKS8gPpxWB3Jn1G/TqiC8ryVWRNVrg==" saltValue="j69OPuMX0+tMrCGFTmwI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H28"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1030593</v>
      </c>
      <c r="S5" s="631"/>
      <c r="T5" s="631"/>
      <c r="U5" s="631"/>
      <c r="V5" s="631"/>
      <c r="W5" s="631"/>
      <c r="X5" s="631"/>
      <c r="Y5" s="632"/>
      <c r="Z5" s="633">
        <v>19.100000000000001</v>
      </c>
      <c r="AA5" s="633"/>
      <c r="AB5" s="633"/>
      <c r="AC5" s="633"/>
      <c r="AD5" s="634">
        <v>1030593</v>
      </c>
      <c r="AE5" s="634"/>
      <c r="AF5" s="634"/>
      <c r="AG5" s="634"/>
      <c r="AH5" s="634"/>
      <c r="AI5" s="634"/>
      <c r="AJ5" s="634"/>
      <c r="AK5" s="634"/>
      <c r="AL5" s="635">
        <v>31.6</v>
      </c>
      <c r="AM5" s="636"/>
      <c r="AN5" s="636"/>
      <c r="AO5" s="637"/>
      <c r="AP5" s="627" t="s">
        <v>229</v>
      </c>
      <c r="AQ5" s="628"/>
      <c r="AR5" s="628"/>
      <c r="AS5" s="628"/>
      <c r="AT5" s="628"/>
      <c r="AU5" s="628"/>
      <c r="AV5" s="628"/>
      <c r="AW5" s="628"/>
      <c r="AX5" s="628"/>
      <c r="AY5" s="628"/>
      <c r="AZ5" s="628"/>
      <c r="BA5" s="628"/>
      <c r="BB5" s="628"/>
      <c r="BC5" s="628"/>
      <c r="BD5" s="628"/>
      <c r="BE5" s="628"/>
      <c r="BF5" s="629"/>
      <c r="BG5" s="641">
        <v>1030561</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59596</v>
      </c>
      <c r="S6" s="642"/>
      <c r="T6" s="642"/>
      <c r="U6" s="642"/>
      <c r="V6" s="642"/>
      <c r="W6" s="642"/>
      <c r="X6" s="642"/>
      <c r="Y6" s="643"/>
      <c r="Z6" s="644">
        <v>1.1000000000000001</v>
      </c>
      <c r="AA6" s="644"/>
      <c r="AB6" s="644"/>
      <c r="AC6" s="644"/>
      <c r="AD6" s="645">
        <v>59596</v>
      </c>
      <c r="AE6" s="645"/>
      <c r="AF6" s="645"/>
      <c r="AG6" s="645"/>
      <c r="AH6" s="645"/>
      <c r="AI6" s="645"/>
      <c r="AJ6" s="645"/>
      <c r="AK6" s="645"/>
      <c r="AL6" s="646">
        <v>1.8</v>
      </c>
      <c r="AM6" s="647"/>
      <c r="AN6" s="647"/>
      <c r="AO6" s="648"/>
      <c r="AP6" s="638" t="s">
        <v>235</v>
      </c>
      <c r="AQ6" s="639"/>
      <c r="AR6" s="639"/>
      <c r="AS6" s="639"/>
      <c r="AT6" s="639"/>
      <c r="AU6" s="639"/>
      <c r="AV6" s="639"/>
      <c r="AW6" s="639"/>
      <c r="AX6" s="639"/>
      <c r="AY6" s="639"/>
      <c r="AZ6" s="639"/>
      <c r="BA6" s="639"/>
      <c r="BB6" s="639"/>
      <c r="BC6" s="639"/>
      <c r="BD6" s="639"/>
      <c r="BE6" s="639"/>
      <c r="BF6" s="640"/>
      <c r="BG6" s="641">
        <v>1030561</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83220</v>
      </c>
      <c r="CS6" s="642"/>
      <c r="CT6" s="642"/>
      <c r="CU6" s="642"/>
      <c r="CV6" s="642"/>
      <c r="CW6" s="642"/>
      <c r="CX6" s="642"/>
      <c r="CY6" s="643"/>
      <c r="CZ6" s="635">
        <v>1.6</v>
      </c>
      <c r="DA6" s="636"/>
      <c r="DB6" s="636"/>
      <c r="DC6" s="655"/>
      <c r="DD6" s="650" t="s">
        <v>129</v>
      </c>
      <c r="DE6" s="642"/>
      <c r="DF6" s="642"/>
      <c r="DG6" s="642"/>
      <c r="DH6" s="642"/>
      <c r="DI6" s="642"/>
      <c r="DJ6" s="642"/>
      <c r="DK6" s="642"/>
      <c r="DL6" s="642"/>
      <c r="DM6" s="642"/>
      <c r="DN6" s="642"/>
      <c r="DO6" s="642"/>
      <c r="DP6" s="643"/>
      <c r="DQ6" s="650">
        <v>83220</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1342</v>
      </c>
      <c r="S7" s="642"/>
      <c r="T7" s="642"/>
      <c r="U7" s="642"/>
      <c r="V7" s="642"/>
      <c r="W7" s="642"/>
      <c r="X7" s="642"/>
      <c r="Y7" s="643"/>
      <c r="Z7" s="644">
        <v>0</v>
      </c>
      <c r="AA7" s="644"/>
      <c r="AB7" s="644"/>
      <c r="AC7" s="644"/>
      <c r="AD7" s="645">
        <v>1342</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436042</v>
      </c>
      <c r="BH7" s="642"/>
      <c r="BI7" s="642"/>
      <c r="BJ7" s="642"/>
      <c r="BK7" s="642"/>
      <c r="BL7" s="642"/>
      <c r="BM7" s="642"/>
      <c r="BN7" s="643"/>
      <c r="BO7" s="644">
        <v>42.3</v>
      </c>
      <c r="BP7" s="644"/>
      <c r="BQ7" s="644"/>
      <c r="BR7" s="644"/>
      <c r="BS7" s="645" t="s">
        <v>129</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661892</v>
      </c>
      <c r="CS7" s="642"/>
      <c r="CT7" s="642"/>
      <c r="CU7" s="642"/>
      <c r="CV7" s="642"/>
      <c r="CW7" s="642"/>
      <c r="CX7" s="642"/>
      <c r="CY7" s="643"/>
      <c r="CZ7" s="644">
        <v>12.7</v>
      </c>
      <c r="DA7" s="644"/>
      <c r="DB7" s="644"/>
      <c r="DC7" s="644"/>
      <c r="DD7" s="650">
        <v>22775</v>
      </c>
      <c r="DE7" s="642"/>
      <c r="DF7" s="642"/>
      <c r="DG7" s="642"/>
      <c r="DH7" s="642"/>
      <c r="DI7" s="642"/>
      <c r="DJ7" s="642"/>
      <c r="DK7" s="642"/>
      <c r="DL7" s="642"/>
      <c r="DM7" s="642"/>
      <c r="DN7" s="642"/>
      <c r="DO7" s="642"/>
      <c r="DP7" s="643"/>
      <c r="DQ7" s="650">
        <v>550123</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2399</v>
      </c>
      <c r="S8" s="642"/>
      <c r="T8" s="642"/>
      <c r="U8" s="642"/>
      <c r="V8" s="642"/>
      <c r="W8" s="642"/>
      <c r="X8" s="642"/>
      <c r="Y8" s="643"/>
      <c r="Z8" s="644">
        <v>0</v>
      </c>
      <c r="AA8" s="644"/>
      <c r="AB8" s="644"/>
      <c r="AC8" s="644"/>
      <c r="AD8" s="645">
        <v>2399</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17309</v>
      </c>
      <c r="BH8" s="642"/>
      <c r="BI8" s="642"/>
      <c r="BJ8" s="642"/>
      <c r="BK8" s="642"/>
      <c r="BL8" s="642"/>
      <c r="BM8" s="642"/>
      <c r="BN8" s="643"/>
      <c r="BO8" s="644">
        <v>1.7</v>
      </c>
      <c r="BP8" s="644"/>
      <c r="BQ8" s="644"/>
      <c r="BR8" s="644"/>
      <c r="BS8" s="650" t="s">
        <v>230</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1386730</v>
      </c>
      <c r="CS8" s="642"/>
      <c r="CT8" s="642"/>
      <c r="CU8" s="642"/>
      <c r="CV8" s="642"/>
      <c r="CW8" s="642"/>
      <c r="CX8" s="642"/>
      <c r="CY8" s="643"/>
      <c r="CZ8" s="644">
        <v>26.5</v>
      </c>
      <c r="DA8" s="644"/>
      <c r="DB8" s="644"/>
      <c r="DC8" s="644"/>
      <c r="DD8" s="650">
        <v>73624</v>
      </c>
      <c r="DE8" s="642"/>
      <c r="DF8" s="642"/>
      <c r="DG8" s="642"/>
      <c r="DH8" s="642"/>
      <c r="DI8" s="642"/>
      <c r="DJ8" s="642"/>
      <c r="DK8" s="642"/>
      <c r="DL8" s="642"/>
      <c r="DM8" s="642"/>
      <c r="DN8" s="642"/>
      <c r="DO8" s="642"/>
      <c r="DP8" s="643"/>
      <c r="DQ8" s="650">
        <v>834511</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1878</v>
      </c>
      <c r="S9" s="642"/>
      <c r="T9" s="642"/>
      <c r="U9" s="642"/>
      <c r="V9" s="642"/>
      <c r="W9" s="642"/>
      <c r="X9" s="642"/>
      <c r="Y9" s="643"/>
      <c r="Z9" s="644">
        <v>0</v>
      </c>
      <c r="AA9" s="644"/>
      <c r="AB9" s="644"/>
      <c r="AC9" s="644"/>
      <c r="AD9" s="645">
        <v>1878</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366807</v>
      </c>
      <c r="BH9" s="642"/>
      <c r="BI9" s="642"/>
      <c r="BJ9" s="642"/>
      <c r="BK9" s="642"/>
      <c r="BL9" s="642"/>
      <c r="BM9" s="642"/>
      <c r="BN9" s="643"/>
      <c r="BO9" s="644">
        <v>35.6</v>
      </c>
      <c r="BP9" s="644"/>
      <c r="BQ9" s="644"/>
      <c r="BR9" s="644"/>
      <c r="BS9" s="650" t="s">
        <v>129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586708</v>
      </c>
      <c r="CS9" s="642"/>
      <c r="CT9" s="642"/>
      <c r="CU9" s="642"/>
      <c r="CV9" s="642"/>
      <c r="CW9" s="642"/>
      <c r="CX9" s="642"/>
      <c r="CY9" s="643"/>
      <c r="CZ9" s="644">
        <v>11.2</v>
      </c>
      <c r="DA9" s="644"/>
      <c r="DB9" s="644"/>
      <c r="DC9" s="644"/>
      <c r="DD9" s="650">
        <v>270</v>
      </c>
      <c r="DE9" s="642"/>
      <c r="DF9" s="642"/>
      <c r="DG9" s="642"/>
      <c r="DH9" s="642"/>
      <c r="DI9" s="642"/>
      <c r="DJ9" s="642"/>
      <c r="DK9" s="642"/>
      <c r="DL9" s="642"/>
      <c r="DM9" s="642"/>
      <c r="DN9" s="642"/>
      <c r="DO9" s="642"/>
      <c r="DP9" s="643"/>
      <c r="DQ9" s="650">
        <v>537594</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230</v>
      </c>
      <c r="AA10" s="644"/>
      <c r="AB10" s="644"/>
      <c r="AC10" s="644"/>
      <c r="AD10" s="645" t="s">
        <v>129</v>
      </c>
      <c r="AE10" s="645"/>
      <c r="AF10" s="645"/>
      <c r="AG10" s="645"/>
      <c r="AH10" s="645"/>
      <c r="AI10" s="645"/>
      <c r="AJ10" s="645"/>
      <c r="AK10" s="645"/>
      <c r="AL10" s="646" t="s">
        <v>129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27019</v>
      </c>
      <c r="BH10" s="642"/>
      <c r="BI10" s="642"/>
      <c r="BJ10" s="642"/>
      <c r="BK10" s="642"/>
      <c r="BL10" s="642"/>
      <c r="BM10" s="642"/>
      <c r="BN10" s="643"/>
      <c r="BO10" s="644">
        <v>2.6</v>
      </c>
      <c r="BP10" s="644"/>
      <c r="BQ10" s="644"/>
      <c r="BR10" s="644"/>
      <c r="BS10" s="650" t="s">
        <v>230</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1602</v>
      </c>
      <c r="CS10" s="642"/>
      <c r="CT10" s="642"/>
      <c r="CU10" s="642"/>
      <c r="CV10" s="642"/>
      <c r="CW10" s="642"/>
      <c r="CX10" s="642"/>
      <c r="CY10" s="643"/>
      <c r="CZ10" s="644">
        <v>0</v>
      </c>
      <c r="DA10" s="644"/>
      <c r="DB10" s="644"/>
      <c r="DC10" s="644"/>
      <c r="DD10" s="650" t="s">
        <v>129</v>
      </c>
      <c r="DE10" s="642"/>
      <c r="DF10" s="642"/>
      <c r="DG10" s="642"/>
      <c r="DH10" s="642"/>
      <c r="DI10" s="642"/>
      <c r="DJ10" s="642"/>
      <c r="DK10" s="642"/>
      <c r="DL10" s="642"/>
      <c r="DM10" s="642"/>
      <c r="DN10" s="642"/>
      <c r="DO10" s="642"/>
      <c r="DP10" s="643"/>
      <c r="DQ10" s="650">
        <v>1225</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230</v>
      </c>
      <c r="AA11" s="644"/>
      <c r="AB11" s="644"/>
      <c r="AC11" s="644"/>
      <c r="AD11" s="645" t="s">
        <v>129</v>
      </c>
      <c r="AE11" s="645"/>
      <c r="AF11" s="645"/>
      <c r="AG11" s="645"/>
      <c r="AH11" s="645"/>
      <c r="AI11" s="645"/>
      <c r="AJ11" s="645"/>
      <c r="AK11" s="645"/>
      <c r="AL11" s="646" t="s">
        <v>129</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24907</v>
      </c>
      <c r="BH11" s="642"/>
      <c r="BI11" s="642"/>
      <c r="BJ11" s="642"/>
      <c r="BK11" s="642"/>
      <c r="BL11" s="642"/>
      <c r="BM11" s="642"/>
      <c r="BN11" s="643"/>
      <c r="BO11" s="644">
        <v>2.4</v>
      </c>
      <c r="BP11" s="644"/>
      <c r="BQ11" s="644"/>
      <c r="BR11" s="644"/>
      <c r="BS11" s="650" t="s">
        <v>129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329031</v>
      </c>
      <c r="CS11" s="642"/>
      <c r="CT11" s="642"/>
      <c r="CU11" s="642"/>
      <c r="CV11" s="642"/>
      <c r="CW11" s="642"/>
      <c r="CX11" s="642"/>
      <c r="CY11" s="643"/>
      <c r="CZ11" s="644">
        <v>6.3</v>
      </c>
      <c r="DA11" s="644"/>
      <c r="DB11" s="644"/>
      <c r="DC11" s="644"/>
      <c r="DD11" s="650">
        <v>149475</v>
      </c>
      <c r="DE11" s="642"/>
      <c r="DF11" s="642"/>
      <c r="DG11" s="642"/>
      <c r="DH11" s="642"/>
      <c r="DI11" s="642"/>
      <c r="DJ11" s="642"/>
      <c r="DK11" s="642"/>
      <c r="DL11" s="642"/>
      <c r="DM11" s="642"/>
      <c r="DN11" s="642"/>
      <c r="DO11" s="642"/>
      <c r="DP11" s="643"/>
      <c r="DQ11" s="650">
        <v>191837</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189918</v>
      </c>
      <c r="S12" s="642"/>
      <c r="T12" s="642"/>
      <c r="U12" s="642"/>
      <c r="V12" s="642"/>
      <c r="W12" s="642"/>
      <c r="X12" s="642"/>
      <c r="Y12" s="643"/>
      <c r="Z12" s="644">
        <v>3.5</v>
      </c>
      <c r="AA12" s="644"/>
      <c r="AB12" s="644"/>
      <c r="AC12" s="644"/>
      <c r="AD12" s="645">
        <v>189918</v>
      </c>
      <c r="AE12" s="645"/>
      <c r="AF12" s="645"/>
      <c r="AG12" s="645"/>
      <c r="AH12" s="645"/>
      <c r="AI12" s="645"/>
      <c r="AJ12" s="645"/>
      <c r="AK12" s="645"/>
      <c r="AL12" s="646">
        <v>5.8</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471426</v>
      </c>
      <c r="BH12" s="642"/>
      <c r="BI12" s="642"/>
      <c r="BJ12" s="642"/>
      <c r="BK12" s="642"/>
      <c r="BL12" s="642"/>
      <c r="BM12" s="642"/>
      <c r="BN12" s="643"/>
      <c r="BO12" s="644">
        <v>45.7</v>
      </c>
      <c r="BP12" s="644"/>
      <c r="BQ12" s="644"/>
      <c r="BR12" s="644"/>
      <c r="BS12" s="650" t="s">
        <v>230</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51485</v>
      </c>
      <c r="CS12" s="642"/>
      <c r="CT12" s="642"/>
      <c r="CU12" s="642"/>
      <c r="CV12" s="642"/>
      <c r="CW12" s="642"/>
      <c r="CX12" s="642"/>
      <c r="CY12" s="643"/>
      <c r="CZ12" s="644">
        <v>1</v>
      </c>
      <c r="DA12" s="644"/>
      <c r="DB12" s="644"/>
      <c r="DC12" s="644"/>
      <c r="DD12" s="650" t="s">
        <v>230</v>
      </c>
      <c r="DE12" s="642"/>
      <c r="DF12" s="642"/>
      <c r="DG12" s="642"/>
      <c r="DH12" s="642"/>
      <c r="DI12" s="642"/>
      <c r="DJ12" s="642"/>
      <c r="DK12" s="642"/>
      <c r="DL12" s="642"/>
      <c r="DM12" s="642"/>
      <c r="DN12" s="642"/>
      <c r="DO12" s="642"/>
      <c r="DP12" s="643"/>
      <c r="DQ12" s="650">
        <v>30007</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129</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469808</v>
      </c>
      <c r="BH13" s="642"/>
      <c r="BI13" s="642"/>
      <c r="BJ13" s="642"/>
      <c r="BK13" s="642"/>
      <c r="BL13" s="642"/>
      <c r="BM13" s="642"/>
      <c r="BN13" s="643"/>
      <c r="BO13" s="644">
        <v>45.6</v>
      </c>
      <c r="BP13" s="644"/>
      <c r="BQ13" s="644"/>
      <c r="BR13" s="644"/>
      <c r="BS13" s="650" t="s">
        <v>230</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761420</v>
      </c>
      <c r="CS13" s="642"/>
      <c r="CT13" s="642"/>
      <c r="CU13" s="642"/>
      <c r="CV13" s="642"/>
      <c r="CW13" s="642"/>
      <c r="CX13" s="642"/>
      <c r="CY13" s="643"/>
      <c r="CZ13" s="644">
        <v>14.6</v>
      </c>
      <c r="DA13" s="644"/>
      <c r="DB13" s="644"/>
      <c r="DC13" s="644"/>
      <c r="DD13" s="650">
        <v>598680</v>
      </c>
      <c r="DE13" s="642"/>
      <c r="DF13" s="642"/>
      <c r="DG13" s="642"/>
      <c r="DH13" s="642"/>
      <c r="DI13" s="642"/>
      <c r="DJ13" s="642"/>
      <c r="DK13" s="642"/>
      <c r="DL13" s="642"/>
      <c r="DM13" s="642"/>
      <c r="DN13" s="642"/>
      <c r="DO13" s="642"/>
      <c r="DP13" s="643"/>
      <c r="DQ13" s="650">
        <v>391758</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230</v>
      </c>
      <c r="AE14" s="645"/>
      <c r="AF14" s="645"/>
      <c r="AG14" s="645"/>
      <c r="AH14" s="645"/>
      <c r="AI14" s="645"/>
      <c r="AJ14" s="645"/>
      <c r="AK14" s="645"/>
      <c r="AL14" s="646" t="s">
        <v>129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35788</v>
      </c>
      <c r="BH14" s="642"/>
      <c r="BI14" s="642"/>
      <c r="BJ14" s="642"/>
      <c r="BK14" s="642"/>
      <c r="BL14" s="642"/>
      <c r="BM14" s="642"/>
      <c r="BN14" s="643"/>
      <c r="BO14" s="644">
        <v>3.5</v>
      </c>
      <c r="BP14" s="644"/>
      <c r="BQ14" s="644"/>
      <c r="BR14" s="644"/>
      <c r="BS14" s="650" t="s">
        <v>129</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291713</v>
      </c>
      <c r="CS14" s="642"/>
      <c r="CT14" s="642"/>
      <c r="CU14" s="642"/>
      <c r="CV14" s="642"/>
      <c r="CW14" s="642"/>
      <c r="CX14" s="642"/>
      <c r="CY14" s="643"/>
      <c r="CZ14" s="644">
        <v>5.6</v>
      </c>
      <c r="DA14" s="644"/>
      <c r="DB14" s="644"/>
      <c r="DC14" s="644"/>
      <c r="DD14" s="650">
        <v>25390</v>
      </c>
      <c r="DE14" s="642"/>
      <c r="DF14" s="642"/>
      <c r="DG14" s="642"/>
      <c r="DH14" s="642"/>
      <c r="DI14" s="642"/>
      <c r="DJ14" s="642"/>
      <c r="DK14" s="642"/>
      <c r="DL14" s="642"/>
      <c r="DM14" s="642"/>
      <c r="DN14" s="642"/>
      <c r="DO14" s="642"/>
      <c r="DP14" s="643"/>
      <c r="DQ14" s="650">
        <v>276788</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13295</v>
      </c>
      <c r="S15" s="642"/>
      <c r="T15" s="642"/>
      <c r="U15" s="642"/>
      <c r="V15" s="642"/>
      <c r="W15" s="642"/>
      <c r="X15" s="642"/>
      <c r="Y15" s="643"/>
      <c r="Z15" s="644">
        <v>0.2</v>
      </c>
      <c r="AA15" s="644"/>
      <c r="AB15" s="644"/>
      <c r="AC15" s="644"/>
      <c r="AD15" s="645">
        <v>13295</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87305</v>
      </c>
      <c r="BH15" s="642"/>
      <c r="BI15" s="642"/>
      <c r="BJ15" s="642"/>
      <c r="BK15" s="642"/>
      <c r="BL15" s="642"/>
      <c r="BM15" s="642"/>
      <c r="BN15" s="643"/>
      <c r="BO15" s="644">
        <v>8.5</v>
      </c>
      <c r="BP15" s="644"/>
      <c r="BQ15" s="644"/>
      <c r="BR15" s="644"/>
      <c r="BS15" s="650" t="s">
        <v>230</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522063</v>
      </c>
      <c r="CS15" s="642"/>
      <c r="CT15" s="642"/>
      <c r="CU15" s="642"/>
      <c r="CV15" s="642"/>
      <c r="CW15" s="642"/>
      <c r="CX15" s="642"/>
      <c r="CY15" s="643"/>
      <c r="CZ15" s="644">
        <v>10</v>
      </c>
      <c r="DA15" s="644"/>
      <c r="DB15" s="644"/>
      <c r="DC15" s="644"/>
      <c r="DD15" s="650">
        <v>69035</v>
      </c>
      <c r="DE15" s="642"/>
      <c r="DF15" s="642"/>
      <c r="DG15" s="642"/>
      <c r="DH15" s="642"/>
      <c r="DI15" s="642"/>
      <c r="DJ15" s="642"/>
      <c r="DK15" s="642"/>
      <c r="DL15" s="642"/>
      <c r="DM15" s="642"/>
      <c r="DN15" s="642"/>
      <c r="DO15" s="642"/>
      <c r="DP15" s="643"/>
      <c r="DQ15" s="650">
        <v>437728</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230</v>
      </c>
      <c r="AE16" s="645"/>
      <c r="AF16" s="645"/>
      <c r="AG16" s="645"/>
      <c r="AH16" s="645"/>
      <c r="AI16" s="645"/>
      <c r="AJ16" s="645"/>
      <c r="AK16" s="645"/>
      <c r="AL16" s="646" t="s">
        <v>230</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230</v>
      </c>
      <c r="BP16" s="644"/>
      <c r="BQ16" s="644"/>
      <c r="BR16" s="644"/>
      <c r="BS16" s="650" t="s">
        <v>129</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113</v>
      </c>
      <c r="CS16" s="642"/>
      <c r="CT16" s="642"/>
      <c r="CU16" s="642"/>
      <c r="CV16" s="642"/>
      <c r="CW16" s="642"/>
      <c r="CX16" s="642"/>
      <c r="CY16" s="643"/>
      <c r="CZ16" s="644">
        <v>0</v>
      </c>
      <c r="DA16" s="644"/>
      <c r="DB16" s="644"/>
      <c r="DC16" s="644"/>
      <c r="DD16" s="650" t="s">
        <v>129</v>
      </c>
      <c r="DE16" s="642"/>
      <c r="DF16" s="642"/>
      <c r="DG16" s="642"/>
      <c r="DH16" s="642"/>
      <c r="DI16" s="642"/>
      <c r="DJ16" s="642"/>
      <c r="DK16" s="642"/>
      <c r="DL16" s="642"/>
      <c r="DM16" s="642"/>
      <c r="DN16" s="642"/>
      <c r="DO16" s="642"/>
      <c r="DP16" s="643"/>
      <c r="DQ16" s="650">
        <v>113</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2935</v>
      </c>
      <c r="S17" s="642"/>
      <c r="T17" s="642"/>
      <c r="U17" s="642"/>
      <c r="V17" s="642"/>
      <c r="W17" s="642"/>
      <c r="X17" s="642"/>
      <c r="Y17" s="643"/>
      <c r="Z17" s="644">
        <v>0.1</v>
      </c>
      <c r="AA17" s="644"/>
      <c r="AB17" s="644"/>
      <c r="AC17" s="644"/>
      <c r="AD17" s="645">
        <v>2935</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230</v>
      </c>
      <c r="BP17" s="644"/>
      <c r="BQ17" s="644"/>
      <c r="BR17" s="644"/>
      <c r="BS17" s="650" t="s">
        <v>129</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547761</v>
      </c>
      <c r="CS17" s="642"/>
      <c r="CT17" s="642"/>
      <c r="CU17" s="642"/>
      <c r="CV17" s="642"/>
      <c r="CW17" s="642"/>
      <c r="CX17" s="642"/>
      <c r="CY17" s="643"/>
      <c r="CZ17" s="644">
        <v>10.5</v>
      </c>
      <c r="DA17" s="644"/>
      <c r="DB17" s="644"/>
      <c r="DC17" s="644"/>
      <c r="DD17" s="650" t="s">
        <v>129</v>
      </c>
      <c r="DE17" s="642"/>
      <c r="DF17" s="642"/>
      <c r="DG17" s="642"/>
      <c r="DH17" s="642"/>
      <c r="DI17" s="642"/>
      <c r="DJ17" s="642"/>
      <c r="DK17" s="642"/>
      <c r="DL17" s="642"/>
      <c r="DM17" s="642"/>
      <c r="DN17" s="642"/>
      <c r="DO17" s="642"/>
      <c r="DP17" s="643"/>
      <c r="DQ17" s="650">
        <v>541541</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2204075</v>
      </c>
      <c r="S18" s="642"/>
      <c r="T18" s="642"/>
      <c r="U18" s="642"/>
      <c r="V18" s="642"/>
      <c r="W18" s="642"/>
      <c r="X18" s="642"/>
      <c r="Y18" s="643"/>
      <c r="Z18" s="644">
        <v>40.799999999999997</v>
      </c>
      <c r="AA18" s="644"/>
      <c r="AB18" s="644"/>
      <c r="AC18" s="644"/>
      <c r="AD18" s="645">
        <v>1955687</v>
      </c>
      <c r="AE18" s="645"/>
      <c r="AF18" s="645"/>
      <c r="AG18" s="645"/>
      <c r="AH18" s="645"/>
      <c r="AI18" s="645"/>
      <c r="AJ18" s="645"/>
      <c r="AK18" s="645"/>
      <c r="AL18" s="646">
        <v>59.9</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129</v>
      </c>
      <c r="BP18" s="644"/>
      <c r="BQ18" s="644"/>
      <c r="BR18" s="644"/>
      <c r="BS18" s="650" t="s">
        <v>230</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1955687</v>
      </c>
      <c r="S19" s="642"/>
      <c r="T19" s="642"/>
      <c r="U19" s="642"/>
      <c r="V19" s="642"/>
      <c r="W19" s="642"/>
      <c r="X19" s="642"/>
      <c r="Y19" s="643"/>
      <c r="Z19" s="644">
        <v>36.200000000000003</v>
      </c>
      <c r="AA19" s="644"/>
      <c r="AB19" s="644"/>
      <c r="AC19" s="644"/>
      <c r="AD19" s="645">
        <v>1955687</v>
      </c>
      <c r="AE19" s="645"/>
      <c r="AF19" s="645"/>
      <c r="AG19" s="645"/>
      <c r="AH19" s="645"/>
      <c r="AI19" s="645"/>
      <c r="AJ19" s="645"/>
      <c r="AK19" s="645"/>
      <c r="AL19" s="646">
        <v>59.9</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32</v>
      </c>
      <c r="BH19" s="642"/>
      <c r="BI19" s="642"/>
      <c r="BJ19" s="642"/>
      <c r="BK19" s="642"/>
      <c r="BL19" s="642"/>
      <c r="BM19" s="642"/>
      <c r="BN19" s="643"/>
      <c r="BO19" s="644">
        <v>0</v>
      </c>
      <c r="BP19" s="644"/>
      <c r="BQ19" s="644"/>
      <c r="BR19" s="644"/>
      <c r="BS19" s="650" t="s">
        <v>129</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155321</v>
      </c>
      <c r="S20" s="642"/>
      <c r="T20" s="642"/>
      <c r="U20" s="642"/>
      <c r="V20" s="642"/>
      <c r="W20" s="642"/>
      <c r="X20" s="642"/>
      <c r="Y20" s="643"/>
      <c r="Z20" s="644">
        <v>2.9</v>
      </c>
      <c r="AA20" s="644"/>
      <c r="AB20" s="644"/>
      <c r="AC20" s="644"/>
      <c r="AD20" s="645" t="s">
        <v>230</v>
      </c>
      <c r="AE20" s="645"/>
      <c r="AF20" s="645"/>
      <c r="AG20" s="645"/>
      <c r="AH20" s="645"/>
      <c r="AI20" s="645"/>
      <c r="AJ20" s="645"/>
      <c r="AK20" s="645"/>
      <c r="AL20" s="646" t="s">
        <v>230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32</v>
      </c>
      <c r="BH20" s="642"/>
      <c r="BI20" s="642"/>
      <c r="BJ20" s="642"/>
      <c r="BK20" s="642"/>
      <c r="BL20" s="642"/>
      <c r="BM20" s="642"/>
      <c r="BN20" s="643"/>
      <c r="BO20" s="644">
        <v>0</v>
      </c>
      <c r="BP20" s="644"/>
      <c r="BQ20" s="644"/>
      <c r="BR20" s="644"/>
      <c r="BS20" s="650" t="s">
        <v>230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5223738</v>
      </c>
      <c r="CS20" s="642"/>
      <c r="CT20" s="642"/>
      <c r="CU20" s="642"/>
      <c r="CV20" s="642"/>
      <c r="CW20" s="642"/>
      <c r="CX20" s="642"/>
      <c r="CY20" s="643"/>
      <c r="CZ20" s="644">
        <v>100</v>
      </c>
      <c r="DA20" s="644"/>
      <c r="DB20" s="644"/>
      <c r="DC20" s="644"/>
      <c r="DD20" s="650">
        <v>939249</v>
      </c>
      <c r="DE20" s="642"/>
      <c r="DF20" s="642"/>
      <c r="DG20" s="642"/>
      <c r="DH20" s="642"/>
      <c r="DI20" s="642"/>
      <c r="DJ20" s="642"/>
      <c r="DK20" s="642"/>
      <c r="DL20" s="642"/>
      <c r="DM20" s="642"/>
      <c r="DN20" s="642"/>
      <c r="DO20" s="642"/>
      <c r="DP20" s="643"/>
      <c r="DQ20" s="650">
        <v>3876445</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93067</v>
      </c>
      <c r="S21" s="642"/>
      <c r="T21" s="642"/>
      <c r="U21" s="642"/>
      <c r="V21" s="642"/>
      <c r="W21" s="642"/>
      <c r="X21" s="642"/>
      <c r="Y21" s="643"/>
      <c r="Z21" s="644">
        <v>1.7</v>
      </c>
      <c r="AA21" s="644"/>
      <c r="AB21" s="644"/>
      <c r="AC21" s="644"/>
      <c r="AD21" s="645" t="s">
        <v>230</v>
      </c>
      <c r="AE21" s="645"/>
      <c r="AF21" s="645"/>
      <c r="AG21" s="645"/>
      <c r="AH21" s="645"/>
      <c r="AI21" s="645"/>
      <c r="AJ21" s="645"/>
      <c r="AK21" s="645"/>
      <c r="AL21" s="646" t="s">
        <v>129</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32</v>
      </c>
      <c r="BH21" s="642"/>
      <c r="BI21" s="642"/>
      <c r="BJ21" s="642"/>
      <c r="BK21" s="642"/>
      <c r="BL21" s="642"/>
      <c r="BM21" s="642"/>
      <c r="BN21" s="643"/>
      <c r="BO21" s="644">
        <v>0</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3506031</v>
      </c>
      <c r="S22" s="642"/>
      <c r="T22" s="642"/>
      <c r="U22" s="642"/>
      <c r="V22" s="642"/>
      <c r="W22" s="642"/>
      <c r="X22" s="642"/>
      <c r="Y22" s="643"/>
      <c r="Z22" s="644">
        <v>64.900000000000006</v>
      </c>
      <c r="AA22" s="644"/>
      <c r="AB22" s="644"/>
      <c r="AC22" s="644"/>
      <c r="AD22" s="645">
        <v>3257643</v>
      </c>
      <c r="AE22" s="645"/>
      <c r="AF22" s="645"/>
      <c r="AG22" s="645"/>
      <c r="AH22" s="645"/>
      <c r="AI22" s="645"/>
      <c r="AJ22" s="645"/>
      <c r="AK22" s="645"/>
      <c r="AL22" s="646">
        <v>99.8</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230</v>
      </c>
      <c r="BH22" s="642"/>
      <c r="BI22" s="642"/>
      <c r="BJ22" s="642"/>
      <c r="BK22" s="642"/>
      <c r="BL22" s="642"/>
      <c r="BM22" s="642"/>
      <c r="BN22" s="643"/>
      <c r="BO22" s="644" t="s">
        <v>230</v>
      </c>
      <c r="BP22" s="644"/>
      <c r="BQ22" s="644"/>
      <c r="BR22" s="644"/>
      <c r="BS22" s="650" t="s">
        <v>129</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1020</v>
      </c>
      <c r="S23" s="642"/>
      <c r="T23" s="642"/>
      <c r="U23" s="642"/>
      <c r="V23" s="642"/>
      <c r="W23" s="642"/>
      <c r="X23" s="642"/>
      <c r="Y23" s="643"/>
      <c r="Z23" s="644">
        <v>0</v>
      </c>
      <c r="AA23" s="644"/>
      <c r="AB23" s="644"/>
      <c r="AC23" s="644"/>
      <c r="AD23" s="645">
        <v>1020</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230</v>
      </c>
      <c r="BP23" s="644"/>
      <c r="BQ23" s="644"/>
      <c r="BR23" s="644"/>
      <c r="BS23" s="650" t="s">
        <v>230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305</v>
      </c>
      <c r="S24" s="642"/>
      <c r="T24" s="642"/>
      <c r="U24" s="642"/>
      <c r="V24" s="642"/>
      <c r="W24" s="642"/>
      <c r="X24" s="642"/>
      <c r="Y24" s="643"/>
      <c r="Z24" s="644">
        <v>0</v>
      </c>
      <c r="AA24" s="644"/>
      <c r="AB24" s="644"/>
      <c r="AC24" s="644"/>
      <c r="AD24" s="645" t="s">
        <v>230</v>
      </c>
      <c r="AE24" s="645"/>
      <c r="AF24" s="645"/>
      <c r="AG24" s="645"/>
      <c r="AH24" s="645"/>
      <c r="AI24" s="645"/>
      <c r="AJ24" s="645"/>
      <c r="AK24" s="645"/>
      <c r="AL24" s="646" t="s">
        <v>230</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1939830</v>
      </c>
      <c r="CS24" s="631"/>
      <c r="CT24" s="631"/>
      <c r="CU24" s="631"/>
      <c r="CV24" s="631"/>
      <c r="CW24" s="631"/>
      <c r="CX24" s="631"/>
      <c r="CY24" s="632"/>
      <c r="CZ24" s="635">
        <v>37.1</v>
      </c>
      <c r="DA24" s="636"/>
      <c r="DB24" s="636"/>
      <c r="DC24" s="655"/>
      <c r="DD24" s="674">
        <v>1582062</v>
      </c>
      <c r="DE24" s="631"/>
      <c r="DF24" s="631"/>
      <c r="DG24" s="631"/>
      <c r="DH24" s="631"/>
      <c r="DI24" s="631"/>
      <c r="DJ24" s="631"/>
      <c r="DK24" s="632"/>
      <c r="DL24" s="674">
        <v>1437332</v>
      </c>
      <c r="DM24" s="631"/>
      <c r="DN24" s="631"/>
      <c r="DO24" s="631"/>
      <c r="DP24" s="631"/>
      <c r="DQ24" s="631"/>
      <c r="DR24" s="631"/>
      <c r="DS24" s="631"/>
      <c r="DT24" s="631"/>
      <c r="DU24" s="631"/>
      <c r="DV24" s="632"/>
      <c r="DW24" s="635">
        <v>42.1</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83045</v>
      </c>
      <c r="S25" s="642"/>
      <c r="T25" s="642"/>
      <c r="U25" s="642"/>
      <c r="V25" s="642"/>
      <c r="W25" s="642"/>
      <c r="X25" s="642"/>
      <c r="Y25" s="643"/>
      <c r="Z25" s="644">
        <v>1.5</v>
      </c>
      <c r="AA25" s="644"/>
      <c r="AB25" s="644"/>
      <c r="AC25" s="644"/>
      <c r="AD25" s="645">
        <v>5829</v>
      </c>
      <c r="AE25" s="645"/>
      <c r="AF25" s="645"/>
      <c r="AG25" s="645"/>
      <c r="AH25" s="645"/>
      <c r="AI25" s="645"/>
      <c r="AJ25" s="645"/>
      <c r="AK25" s="645"/>
      <c r="AL25" s="646">
        <v>0.2</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230</v>
      </c>
      <c r="BP25" s="644"/>
      <c r="BQ25" s="644"/>
      <c r="BR25" s="644"/>
      <c r="BS25" s="650" t="s">
        <v>230</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959973</v>
      </c>
      <c r="CS25" s="677"/>
      <c r="CT25" s="677"/>
      <c r="CU25" s="677"/>
      <c r="CV25" s="677"/>
      <c r="CW25" s="677"/>
      <c r="CX25" s="677"/>
      <c r="CY25" s="678"/>
      <c r="CZ25" s="646">
        <v>18.399999999999999</v>
      </c>
      <c r="DA25" s="675"/>
      <c r="DB25" s="675"/>
      <c r="DC25" s="679"/>
      <c r="DD25" s="650">
        <v>908681</v>
      </c>
      <c r="DE25" s="677"/>
      <c r="DF25" s="677"/>
      <c r="DG25" s="677"/>
      <c r="DH25" s="677"/>
      <c r="DI25" s="677"/>
      <c r="DJ25" s="677"/>
      <c r="DK25" s="678"/>
      <c r="DL25" s="650">
        <v>887805</v>
      </c>
      <c r="DM25" s="677"/>
      <c r="DN25" s="677"/>
      <c r="DO25" s="677"/>
      <c r="DP25" s="677"/>
      <c r="DQ25" s="677"/>
      <c r="DR25" s="677"/>
      <c r="DS25" s="677"/>
      <c r="DT25" s="677"/>
      <c r="DU25" s="677"/>
      <c r="DV25" s="678"/>
      <c r="DW25" s="646">
        <v>26</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9377</v>
      </c>
      <c r="S26" s="642"/>
      <c r="T26" s="642"/>
      <c r="U26" s="642"/>
      <c r="V26" s="642"/>
      <c r="W26" s="642"/>
      <c r="X26" s="642"/>
      <c r="Y26" s="643"/>
      <c r="Z26" s="644">
        <v>0.2</v>
      </c>
      <c r="AA26" s="644"/>
      <c r="AB26" s="644"/>
      <c r="AC26" s="644"/>
      <c r="AD26" s="645" t="s">
        <v>129</v>
      </c>
      <c r="AE26" s="645"/>
      <c r="AF26" s="645"/>
      <c r="AG26" s="645"/>
      <c r="AH26" s="645"/>
      <c r="AI26" s="645"/>
      <c r="AJ26" s="645"/>
      <c r="AK26" s="645"/>
      <c r="AL26" s="646" t="s">
        <v>230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230</v>
      </c>
      <c r="BP26" s="644"/>
      <c r="BQ26" s="644"/>
      <c r="BR26" s="644"/>
      <c r="BS26" s="650" t="s">
        <v>129</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596875</v>
      </c>
      <c r="CS26" s="642"/>
      <c r="CT26" s="642"/>
      <c r="CU26" s="642"/>
      <c r="CV26" s="642"/>
      <c r="CW26" s="642"/>
      <c r="CX26" s="642"/>
      <c r="CY26" s="643"/>
      <c r="CZ26" s="646">
        <v>11.4</v>
      </c>
      <c r="DA26" s="675"/>
      <c r="DB26" s="675"/>
      <c r="DC26" s="679"/>
      <c r="DD26" s="650">
        <v>547931</v>
      </c>
      <c r="DE26" s="642"/>
      <c r="DF26" s="642"/>
      <c r="DG26" s="642"/>
      <c r="DH26" s="642"/>
      <c r="DI26" s="642"/>
      <c r="DJ26" s="642"/>
      <c r="DK26" s="643"/>
      <c r="DL26" s="650" t="s">
        <v>129</v>
      </c>
      <c r="DM26" s="642"/>
      <c r="DN26" s="642"/>
      <c r="DO26" s="642"/>
      <c r="DP26" s="642"/>
      <c r="DQ26" s="642"/>
      <c r="DR26" s="642"/>
      <c r="DS26" s="642"/>
      <c r="DT26" s="642"/>
      <c r="DU26" s="642"/>
      <c r="DV26" s="643"/>
      <c r="DW26" s="646" t="s">
        <v>230</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359635</v>
      </c>
      <c r="S27" s="642"/>
      <c r="T27" s="642"/>
      <c r="U27" s="642"/>
      <c r="V27" s="642"/>
      <c r="W27" s="642"/>
      <c r="X27" s="642"/>
      <c r="Y27" s="643"/>
      <c r="Z27" s="644">
        <v>6.7</v>
      </c>
      <c r="AA27" s="644"/>
      <c r="AB27" s="644"/>
      <c r="AC27" s="644"/>
      <c r="AD27" s="645" t="s">
        <v>230</v>
      </c>
      <c r="AE27" s="645"/>
      <c r="AF27" s="645"/>
      <c r="AG27" s="645"/>
      <c r="AH27" s="645"/>
      <c r="AI27" s="645"/>
      <c r="AJ27" s="645"/>
      <c r="AK27" s="645"/>
      <c r="AL27" s="646" t="s">
        <v>230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1030593</v>
      </c>
      <c r="BH27" s="642"/>
      <c r="BI27" s="642"/>
      <c r="BJ27" s="642"/>
      <c r="BK27" s="642"/>
      <c r="BL27" s="642"/>
      <c r="BM27" s="642"/>
      <c r="BN27" s="643"/>
      <c r="BO27" s="644">
        <v>100</v>
      </c>
      <c r="BP27" s="644"/>
      <c r="BQ27" s="644"/>
      <c r="BR27" s="644"/>
      <c r="BS27" s="650" t="s">
        <v>129</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432727</v>
      </c>
      <c r="CS27" s="677"/>
      <c r="CT27" s="677"/>
      <c r="CU27" s="677"/>
      <c r="CV27" s="677"/>
      <c r="CW27" s="677"/>
      <c r="CX27" s="677"/>
      <c r="CY27" s="678"/>
      <c r="CZ27" s="646">
        <v>8.3000000000000007</v>
      </c>
      <c r="DA27" s="675"/>
      <c r="DB27" s="675"/>
      <c r="DC27" s="679"/>
      <c r="DD27" s="650">
        <v>132471</v>
      </c>
      <c r="DE27" s="677"/>
      <c r="DF27" s="677"/>
      <c r="DG27" s="677"/>
      <c r="DH27" s="677"/>
      <c r="DI27" s="677"/>
      <c r="DJ27" s="677"/>
      <c r="DK27" s="678"/>
      <c r="DL27" s="650">
        <v>132471</v>
      </c>
      <c r="DM27" s="677"/>
      <c r="DN27" s="677"/>
      <c r="DO27" s="677"/>
      <c r="DP27" s="677"/>
      <c r="DQ27" s="677"/>
      <c r="DR27" s="677"/>
      <c r="DS27" s="677"/>
      <c r="DT27" s="677"/>
      <c r="DU27" s="677"/>
      <c r="DV27" s="678"/>
      <c r="DW27" s="646">
        <v>3.9</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230</v>
      </c>
      <c r="S28" s="642"/>
      <c r="T28" s="642"/>
      <c r="U28" s="642"/>
      <c r="V28" s="642"/>
      <c r="W28" s="642"/>
      <c r="X28" s="642"/>
      <c r="Y28" s="643"/>
      <c r="Z28" s="644" t="s">
        <v>230</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547130</v>
      </c>
      <c r="CS28" s="642"/>
      <c r="CT28" s="642"/>
      <c r="CU28" s="642"/>
      <c r="CV28" s="642"/>
      <c r="CW28" s="642"/>
      <c r="CX28" s="642"/>
      <c r="CY28" s="643"/>
      <c r="CZ28" s="646">
        <v>10.5</v>
      </c>
      <c r="DA28" s="675"/>
      <c r="DB28" s="675"/>
      <c r="DC28" s="679"/>
      <c r="DD28" s="650">
        <v>540910</v>
      </c>
      <c r="DE28" s="642"/>
      <c r="DF28" s="642"/>
      <c r="DG28" s="642"/>
      <c r="DH28" s="642"/>
      <c r="DI28" s="642"/>
      <c r="DJ28" s="642"/>
      <c r="DK28" s="643"/>
      <c r="DL28" s="650">
        <v>417056</v>
      </c>
      <c r="DM28" s="642"/>
      <c r="DN28" s="642"/>
      <c r="DO28" s="642"/>
      <c r="DP28" s="642"/>
      <c r="DQ28" s="642"/>
      <c r="DR28" s="642"/>
      <c r="DS28" s="642"/>
      <c r="DT28" s="642"/>
      <c r="DU28" s="642"/>
      <c r="DV28" s="643"/>
      <c r="DW28" s="646">
        <v>12.2</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329587</v>
      </c>
      <c r="S29" s="642"/>
      <c r="T29" s="642"/>
      <c r="U29" s="642"/>
      <c r="V29" s="642"/>
      <c r="W29" s="642"/>
      <c r="X29" s="642"/>
      <c r="Y29" s="643"/>
      <c r="Z29" s="644">
        <v>6.1</v>
      </c>
      <c r="AA29" s="644"/>
      <c r="AB29" s="644"/>
      <c r="AC29" s="644"/>
      <c r="AD29" s="645" t="s">
        <v>230</v>
      </c>
      <c r="AE29" s="645"/>
      <c r="AF29" s="645"/>
      <c r="AG29" s="645"/>
      <c r="AH29" s="645"/>
      <c r="AI29" s="645"/>
      <c r="AJ29" s="645"/>
      <c r="AK29" s="645"/>
      <c r="AL29" s="646" t="s">
        <v>129</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547130</v>
      </c>
      <c r="CS29" s="677"/>
      <c r="CT29" s="677"/>
      <c r="CU29" s="677"/>
      <c r="CV29" s="677"/>
      <c r="CW29" s="677"/>
      <c r="CX29" s="677"/>
      <c r="CY29" s="678"/>
      <c r="CZ29" s="646">
        <v>10.5</v>
      </c>
      <c r="DA29" s="675"/>
      <c r="DB29" s="675"/>
      <c r="DC29" s="679"/>
      <c r="DD29" s="650">
        <v>540910</v>
      </c>
      <c r="DE29" s="677"/>
      <c r="DF29" s="677"/>
      <c r="DG29" s="677"/>
      <c r="DH29" s="677"/>
      <c r="DI29" s="677"/>
      <c r="DJ29" s="677"/>
      <c r="DK29" s="678"/>
      <c r="DL29" s="650">
        <v>417056</v>
      </c>
      <c r="DM29" s="677"/>
      <c r="DN29" s="677"/>
      <c r="DO29" s="677"/>
      <c r="DP29" s="677"/>
      <c r="DQ29" s="677"/>
      <c r="DR29" s="677"/>
      <c r="DS29" s="677"/>
      <c r="DT29" s="677"/>
      <c r="DU29" s="677"/>
      <c r="DV29" s="678"/>
      <c r="DW29" s="646">
        <v>12.2</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31863</v>
      </c>
      <c r="S30" s="642"/>
      <c r="T30" s="642"/>
      <c r="U30" s="642"/>
      <c r="V30" s="642"/>
      <c r="W30" s="642"/>
      <c r="X30" s="642"/>
      <c r="Y30" s="643"/>
      <c r="Z30" s="644">
        <v>0.6</v>
      </c>
      <c r="AA30" s="644"/>
      <c r="AB30" s="644"/>
      <c r="AC30" s="644"/>
      <c r="AD30" s="645" t="s">
        <v>129</v>
      </c>
      <c r="AE30" s="645"/>
      <c r="AF30" s="645"/>
      <c r="AG30" s="645"/>
      <c r="AH30" s="645"/>
      <c r="AI30" s="645"/>
      <c r="AJ30" s="645"/>
      <c r="AK30" s="645"/>
      <c r="AL30" s="646" t="s">
        <v>230</v>
      </c>
      <c r="AM30" s="647"/>
      <c r="AN30" s="647"/>
      <c r="AO30" s="648"/>
      <c r="AP30" s="689" t="s">
        <v>311</v>
      </c>
      <c r="AQ30" s="690"/>
      <c r="AR30" s="690"/>
      <c r="AS30" s="690"/>
      <c r="AT30" s="695" t="s">
        <v>312</v>
      </c>
      <c r="AU30" s="230"/>
      <c r="AV30" s="230"/>
      <c r="AW30" s="230"/>
      <c r="AX30" s="627" t="s">
        <v>189</v>
      </c>
      <c r="AY30" s="628"/>
      <c r="AZ30" s="628"/>
      <c r="BA30" s="628"/>
      <c r="BB30" s="628"/>
      <c r="BC30" s="628"/>
      <c r="BD30" s="628"/>
      <c r="BE30" s="628"/>
      <c r="BF30" s="629"/>
      <c r="BG30" s="701">
        <v>99</v>
      </c>
      <c r="BH30" s="702"/>
      <c r="BI30" s="702"/>
      <c r="BJ30" s="702"/>
      <c r="BK30" s="702"/>
      <c r="BL30" s="702"/>
      <c r="BM30" s="636">
        <v>87</v>
      </c>
      <c r="BN30" s="702"/>
      <c r="BO30" s="702"/>
      <c r="BP30" s="702"/>
      <c r="BQ30" s="703"/>
      <c r="BR30" s="701">
        <v>98.5</v>
      </c>
      <c r="BS30" s="702"/>
      <c r="BT30" s="702"/>
      <c r="BU30" s="702"/>
      <c r="BV30" s="702"/>
      <c r="BW30" s="702"/>
      <c r="BX30" s="636">
        <v>86.3</v>
      </c>
      <c r="BY30" s="702"/>
      <c r="BZ30" s="702"/>
      <c r="CA30" s="702"/>
      <c r="CB30" s="703"/>
      <c r="CD30" s="706"/>
      <c r="CE30" s="707"/>
      <c r="CF30" s="656" t="s">
        <v>313</v>
      </c>
      <c r="CG30" s="657"/>
      <c r="CH30" s="657"/>
      <c r="CI30" s="657"/>
      <c r="CJ30" s="657"/>
      <c r="CK30" s="657"/>
      <c r="CL30" s="657"/>
      <c r="CM30" s="657"/>
      <c r="CN30" s="657"/>
      <c r="CO30" s="657"/>
      <c r="CP30" s="657"/>
      <c r="CQ30" s="658"/>
      <c r="CR30" s="641">
        <v>514638</v>
      </c>
      <c r="CS30" s="642"/>
      <c r="CT30" s="642"/>
      <c r="CU30" s="642"/>
      <c r="CV30" s="642"/>
      <c r="CW30" s="642"/>
      <c r="CX30" s="642"/>
      <c r="CY30" s="643"/>
      <c r="CZ30" s="646">
        <v>9.9</v>
      </c>
      <c r="DA30" s="675"/>
      <c r="DB30" s="675"/>
      <c r="DC30" s="679"/>
      <c r="DD30" s="650">
        <v>509040</v>
      </c>
      <c r="DE30" s="642"/>
      <c r="DF30" s="642"/>
      <c r="DG30" s="642"/>
      <c r="DH30" s="642"/>
      <c r="DI30" s="642"/>
      <c r="DJ30" s="642"/>
      <c r="DK30" s="643"/>
      <c r="DL30" s="650">
        <v>385917</v>
      </c>
      <c r="DM30" s="642"/>
      <c r="DN30" s="642"/>
      <c r="DO30" s="642"/>
      <c r="DP30" s="642"/>
      <c r="DQ30" s="642"/>
      <c r="DR30" s="642"/>
      <c r="DS30" s="642"/>
      <c r="DT30" s="642"/>
      <c r="DU30" s="642"/>
      <c r="DV30" s="643"/>
      <c r="DW30" s="646">
        <v>11.3</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15149</v>
      </c>
      <c r="S31" s="642"/>
      <c r="T31" s="642"/>
      <c r="U31" s="642"/>
      <c r="V31" s="642"/>
      <c r="W31" s="642"/>
      <c r="X31" s="642"/>
      <c r="Y31" s="643"/>
      <c r="Z31" s="644">
        <v>0.3</v>
      </c>
      <c r="AA31" s="644"/>
      <c r="AB31" s="644"/>
      <c r="AC31" s="644"/>
      <c r="AD31" s="645" t="s">
        <v>230</v>
      </c>
      <c r="AE31" s="645"/>
      <c r="AF31" s="645"/>
      <c r="AG31" s="645"/>
      <c r="AH31" s="645"/>
      <c r="AI31" s="645"/>
      <c r="AJ31" s="645"/>
      <c r="AK31" s="645"/>
      <c r="AL31" s="646" t="s">
        <v>129</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96.1</v>
      </c>
      <c r="BN31" s="699"/>
      <c r="BO31" s="699"/>
      <c r="BP31" s="699"/>
      <c r="BQ31" s="700"/>
      <c r="BR31" s="698">
        <v>98.4</v>
      </c>
      <c r="BS31" s="677"/>
      <c r="BT31" s="677"/>
      <c r="BU31" s="677"/>
      <c r="BV31" s="677"/>
      <c r="BW31" s="677"/>
      <c r="BX31" s="647">
        <v>95.7</v>
      </c>
      <c r="BY31" s="699"/>
      <c r="BZ31" s="699"/>
      <c r="CA31" s="699"/>
      <c r="CB31" s="700"/>
      <c r="CD31" s="706"/>
      <c r="CE31" s="707"/>
      <c r="CF31" s="656" t="s">
        <v>317</v>
      </c>
      <c r="CG31" s="657"/>
      <c r="CH31" s="657"/>
      <c r="CI31" s="657"/>
      <c r="CJ31" s="657"/>
      <c r="CK31" s="657"/>
      <c r="CL31" s="657"/>
      <c r="CM31" s="657"/>
      <c r="CN31" s="657"/>
      <c r="CO31" s="657"/>
      <c r="CP31" s="657"/>
      <c r="CQ31" s="658"/>
      <c r="CR31" s="641">
        <v>32492</v>
      </c>
      <c r="CS31" s="677"/>
      <c r="CT31" s="677"/>
      <c r="CU31" s="677"/>
      <c r="CV31" s="677"/>
      <c r="CW31" s="677"/>
      <c r="CX31" s="677"/>
      <c r="CY31" s="678"/>
      <c r="CZ31" s="646">
        <v>0.6</v>
      </c>
      <c r="DA31" s="675"/>
      <c r="DB31" s="675"/>
      <c r="DC31" s="679"/>
      <c r="DD31" s="650">
        <v>31870</v>
      </c>
      <c r="DE31" s="677"/>
      <c r="DF31" s="677"/>
      <c r="DG31" s="677"/>
      <c r="DH31" s="677"/>
      <c r="DI31" s="677"/>
      <c r="DJ31" s="677"/>
      <c r="DK31" s="678"/>
      <c r="DL31" s="650">
        <v>31139</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255954</v>
      </c>
      <c r="S32" s="642"/>
      <c r="T32" s="642"/>
      <c r="U32" s="642"/>
      <c r="V32" s="642"/>
      <c r="W32" s="642"/>
      <c r="X32" s="642"/>
      <c r="Y32" s="643"/>
      <c r="Z32" s="644">
        <v>4.7</v>
      </c>
      <c r="AA32" s="644"/>
      <c r="AB32" s="644"/>
      <c r="AC32" s="644"/>
      <c r="AD32" s="645" t="s">
        <v>129</v>
      </c>
      <c r="AE32" s="645"/>
      <c r="AF32" s="645"/>
      <c r="AG32" s="645"/>
      <c r="AH32" s="645"/>
      <c r="AI32" s="645"/>
      <c r="AJ32" s="645"/>
      <c r="AK32" s="645"/>
      <c r="AL32" s="646" t="s">
        <v>230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98.7</v>
      </c>
      <c r="BH32" s="711"/>
      <c r="BI32" s="711"/>
      <c r="BJ32" s="711"/>
      <c r="BK32" s="711"/>
      <c r="BL32" s="711"/>
      <c r="BM32" s="712">
        <v>77.7</v>
      </c>
      <c r="BN32" s="711"/>
      <c r="BO32" s="711"/>
      <c r="BP32" s="711"/>
      <c r="BQ32" s="713"/>
      <c r="BR32" s="710">
        <v>98.4</v>
      </c>
      <c r="BS32" s="711"/>
      <c r="BT32" s="711"/>
      <c r="BU32" s="711"/>
      <c r="BV32" s="711"/>
      <c r="BW32" s="711"/>
      <c r="BX32" s="712">
        <v>75.8</v>
      </c>
      <c r="BY32" s="711"/>
      <c r="BZ32" s="711"/>
      <c r="CA32" s="711"/>
      <c r="CB32" s="713"/>
      <c r="CD32" s="708"/>
      <c r="CE32" s="709"/>
      <c r="CF32" s="656" t="s">
        <v>320</v>
      </c>
      <c r="CG32" s="657"/>
      <c r="CH32" s="657"/>
      <c r="CI32" s="657"/>
      <c r="CJ32" s="657"/>
      <c r="CK32" s="657"/>
      <c r="CL32" s="657"/>
      <c r="CM32" s="657"/>
      <c r="CN32" s="657"/>
      <c r="CO32" s="657"/>
      <c r="CP32" s="657"/>
      <c r="CQ32" s="658"/>
      <c r="CR32" s="641" t="s">
        <v>230</v>
      </c>
      <c r="CS32" s="642"/>
      <c r="CT32" s="642"/>
      <c r="CU32" s="642"/>
      <c r="CV32" s="642"/>
      <c r="CW32" s="642"/>
      <c r="CX32" s="642"/>
      <c r="CY32" s="643"/>
      <c r="CZ32" s="646" t="s">
        <v>129</v>
      </c>
      <c r="DA32" s="675"/>
      <c r="DB32" s="675"/>
      <c r="DC32" s="679"/>
      <c r="DD32" s="650" t="s">
        <v>230</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127270</v>
      </c>
      <c r="S33" s="642"/>
      <c r="T33" s="642"/>
      <c r="U33" s="642"/>
      <c r="V33" s="642"/>
      <c r="W33" s="642"/>
      <c r="X33" s="642"/>
      <c r="Y33" s="643"/>
      <c r="Z33" s="644">
        <v>2.4</v>
      </c>
      <c r="AA33" s="644"/>
      <c r="AB33" s="644"/>
      <c r="AC33" s="644"/>
      <c r="AD33" s="645" t="s">
        <v>129</v>
      </c>
      <c r="AE33" s="645"/>
      <c r="AF33" s="645"/>
      <c r="AG33" s="645"/>
      <c r="AH33" s="645"/>
      <c r="AI33" s="645"/>
      <c r="AJ33" s="645"/>
      <c r="AK33" s="645"/>
      <c r="AL33" s="646" t="s">
        <v>230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2344546</v>
      </c>
      <c r="CS33" s="677"/>
      <c r="CT33" s="677"/>
      <c r="CU33" s="677"/>
      <c r="CV33" s="677"/>
      <c r="CW33" s="677"/>
      <c r="CX33" s="677"/>
      <c r="CY33" s="678"/>
      <c r="CZ33" s="646">
        <v>44.9</v>
      </c>
      <c r="DA33" s="675"/>
      <c r="DB33" s="675"/>
      <c r="DC33" s="679"/>
      <c r="DD33" s="650">
        <v>1959322</v>
      </c>
      <c r="DE33" s="677"/>
      <c r="DF33" s="677"/>
      <c r="DG33" s="677"/>
      <c r="DH33" s="677"/>
      <c r="DI33" s="677"/>
      <c r="DJ33" s="677"/>
      <c r="DK33" s="678"/>
      <c r="DL33" s="650">
        <v>1505384</v>
      </c>
      <c r="DM33" s="677"/>
      <c r="DN33" s="677"/>
      <c r="DO33" s="677"/>
      <c r="DP33" s="677"/>
      <c r="DQ33" s="677"/>
      <c r="DR33" s="677"/>
      <c r="DS33" s="677"/>
      <c r="DT33" s="677"/>
      <c r="DU33" s="677"/>
      <c r="DV33" s="678"/>
      <c r="DW33" s="646">
        <v>44.1</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64719</v>
      </c>
      <c r="S34" s="642"/>
      <c r="T34" s="642"/>
      <c r="U34" s="642"/>
      <c r="V34" s="642"/>
      <c r="W34" s="642"/>
      <c r="X34" s="642"/>
      <c r="Y34" s="643"/>
      <c r="Z34" s="644">
        <v>1.2</v>
      </c>
      <c r="AA34" s="644"/>
      <c r="AB34" s="644"/>
      <c r="AC34" s="644"/>
      <c r="AD34" s="645">
        <v>55</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878592</v>
      </c>
      <c r="CS34" s="642"/>
      <c r="CT34" s="642"/>
      <c r="CU34" s="642"/>
      <c r="CV34" s="642"/>
      <c r="CW34" s="642"/>
      <c r="CX34" s="642"/>
      <c r="CY34" s="643"/>
      <c r="CZ34" s="646">
        <v>16.8</v>
      </c>
      <c r="DA34" s="675"/>
      <c r="DB34" s="675"/>
      <c r="DC34" s="679"/>
      <c r="DD34" s="650">
        <v>719451</v>
      </c>
      <c r="DE34" s="642"/>
      <c r="DF34" s="642"/>
      <c r="DG34" s="642"/>
      <c r="DH34" s="642"/>
      <c r="DI34" s="642"/>
      <c r="DJ34" s="642"/>
      <c r="DK34" s="643"/>
      <c r="DL34" s="650">
        <v>474755</v>
      </c>
      <c r="DM34" s="642"/>
      <c r="DN34" s="642"/>
      <c r="DO34" s="642"/>
      <c r="DP34" s="642"/>
      <c r="DQ34" s="642"/>
      <c r="DR34" s="642"/>
      <c r="DS34" s="642"/>
      <c r="DT34" s="642"/>
      <c r="DU34" s="642"/>
      <c r="DV34" s="643"/>
      <c r="DW34" s="646">
        <v>13.9</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614356</v>
      </c>
      <c r="S35" s="642"/>
      <c r="T35" s="642"/>
      <c r="U35" s="642"/>
      <c r="V35" s="642"/>
      <c r="W35" s="642"/>
      <c r="X35" s="642"/>
      <c r="Y35" s="643"/>
      <c r="Z35" s="644">
        <v>11.4</v>
      </c>
      <c r="AA35" s="644"/>
      <c r="AB35" s="644"/>
      <c r="AC35" s="644"/>
      <c r="AD35" s="645" t="s">
        <v>129</v>
      </c>
      <c r="AE35" s="645"/>
      <c r="AF35" s="645"/>
      <c r="AG35" s="645"/>
      <c r="AH35" s="645"/>
      <c r="AI35" s="645"/>
      <c r="AJ35" s="645"/>
      <c r="AK35" s="645"/>
      <c r="AL35" s="646" t="s">
        <v>129</v>
      </c>
      <c r="AM35" s="647"/>
      <c r="AN35" s="647"/>
      <c r="AO35" s="648"/>
      <c r="AP35" s="234"/>
      <c r="AQ35" s="714" t="s">
        <v>328</v>
      </c>
      <c r="AR35" s="715"/>
      <c r="AS35" s="715"/>
      <c r="AT35" s="715"/>
      <c r="AU35" s="715"/>
      <c r="AV35" s="715"/>
      <c r="AW35" s="715"/>
      <c r="AX35" s="715"/>
      <c r="AY35" s="716"/>
      <c r="AZ35" s="630">
        <v>551028</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21745</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29855</v>
      </c>
      <c r="CS35" s="677"/>
      <c r="CT35" s="677"/>
      <c r="CU35" s="677"/>
      <c r="CV35" s="677"/>
      <c r="CW35" s="677"/>
      <c r="CX35" s="677"/>
      <c r="CY35" s="678"/>
      <c r="CZ35" s="646">
        <v>0.6</v>
      </c>
      <c r="DA35" s="675"/>
      <c r="DB35" s="675"/>
      <c r="DC35" s="679"/>
      <c r="DD35" s="650">
        <v>21503</v>
      </c>
      <c r="DE35" s="677"/>
      <c r="DF35" s="677"/>
      <c r="DG35" s="677"/>
      <c r="DH35" s="677"/>
      <c r="DI35" s="677"/>
      <c r="DJ35" s="677"/>
      <c r="DK35" s="678"/>
      <c r="DL35" s="650">
        <v>13430</v>
      </c>
      <c r="DM35" s="677"/>
      <c r="DN35" s="677"/>
      <c r="DO35" s="677"/>
      <c r="DP35" s="677"/>
      <c r="DQ35" s="677"/>
      <c r="DR35" s="677"/>
      <c r="DS35" s="677"/>
      <c r="DT35" s="677"/>
      <c r="DU35" s="677"/>
      <c r="DV35" s="678"/>
      <c r="DW35" s="646">
        <v>0.4</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230</v>
      </c>
      <c r="AA36" s="644"/>
      <c r="AB36" s="644"/>
      <c r="AC36" s="644"/>
      <c r="AD36" s="645" t="s">
        <v>129</v>
      </c>
      <c r="AE36" s="645"/>
      <c r="AF36" s="645"/>
      <c r="AG36" s="645"/>
      <c r="AH36" s="645"/>
      <c r="AI36" s="645"/>
      <c r="AJ36" s="645"/>
      <c r="AK36" s="645"/>
      <c r="AL36" s="646" t="s">
        <v>230</v>
      </c>
      <c r="AM36" s="647"/>
      <c r="AN36" s="647"/>
      <c r="AO36" s="648"/>
      <c r="AQ36" s="718" t="s">
        <v>332</v>
      </c>
      <c r="AR36" s="719"/>
      <c r="AS36" s="719"/>
      <c r="AT36" s="719"/>
      <c r="AU36" s="719"/>
      <c r="AV36" s="719"/>
      <c r="AW36" s="719"/>
      <c r="AX36" s="719"/>
      <c r="AY36" s="720"/>
      <c r="AZ36" s="641">
        <v>176350</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17559</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941181</v>
      </c>
      <c r="CS36" s="642"/>
      <c r="CT36" s="642"/>
      <c r="CU36" s="642"/>
      <c r="CV36" s="642"/>
      <c r="CW36" s="642"/>
      <c r="CX36" s="642"/>
      <c r="CY36" s="643"/>
      <c r="CZ36" s="646">
        <v>18</v>
      </c>
      <c r="DA36" s="675"/>
      <c r="DB36" s="675"/>
      <c r="DC36" s="679"/>
      <c r="DD36" s="650">
        <v>842021</v>
      </c>
      <c r="DE36" s="642"/>
      <c r="DF36" s="642"/>
      <c r="DG36" s="642"/>
      <c r="DH36" s="642"/>
      <c r="DI36" s="642"/>
      <c r="DJ36" s="642"/>
      <c r="DK36" s="643"/>
      <c r="DL36" s="650">
        <v>727141</v>
      </c>
      <c r="DM36" s="642"/>
      <c r="DN36" s="642"/>
      <c r="DO36" s="642"/>
      <c r="DP36" s="642"/>
      <c r="DQ36" s="642"/>
      <c r="DR36" s="642"/>
      <c r="DS36" s="642"/>
      <c r="DT36" s="642"/>
      <c r="DU36" s="642"/>
      <c r="DV36" s="643"/>
      <c r="DW36" s="646">
        <v>21.3</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151856</v>
      </c>
      <c r="S37" s="642"/>
      <c r="T37" s="642"/>
      <c r="U37" s="642"/>
      <c r="V37" s="642"/>
      <c r="W37" s="642"/>
      <c r="X37" s="642"/>
      <c r="Y37" s="643"/>
      <c r="Z37" s="644">
        <v>2.8</v>
      </c>
      <c r="AA37" s="644"/>
      <c r="AB37" s="644"/>
      <c r="AC37" s="644"/>
      <c r="AD37" s="645" t="s">
        <v>230</v>
      </c>
      <c r="AE37" s="645"/>
      <c r="AF37" s="645"/>
      <c r="AG37" s="645"/>
      <c r="AH37" s="645"/>
      <c r="AI37" s="645"/>
      <c r="AJ37" s="645"/>
      <c r="AK37" s="645"/>
      <c r="AL37" s="646" t="s">
        <v>230</v>
      </c>
      <c r="AM37" s="647"/>
      <c r="AN37" s="647"/>
      <c r="AO37" s="648"/>
      <c r="AQ37" s="718" t="s">
        <v>336</v>
      </c>
      <c r="AR37" s="719"/>
      <c r="AS37" s="719"/>
      <c r="AT37" s="719"/>
      <c r="AU37" s="719"/>
      <c r="AV37" s="719"/>
      <c r="AW37" s="719"/>
      <c r="AX37" s="719"/>
      <c r="AY37" s="720"/>
      <c r="AZ37" s="641">
        <v>46515</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1412</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386345</v>
      </c>
      <c r="CS37" s="677"/>
      <c r="CT37" s="677"/>
      <c r="CU37" s="677"/>
      <c r="CV37" s="677"/>
      <c r="CW37" s="677"/>
      <c r="CX37" s="677"/>
      <c r="CY37" s="678"/>
      <c r="CZ37" s="646">
        <v>7.4</v>
      </c>
      <c r="DA37" s="675"/>
      <c r="DB37" s="675"/>
      <c r="DC37" s="679"/>
      <c r="DD37" s="650">
        <v>360993</v>
      </c>
      <c r="DE37" s="677"/>
      <c r="DF37" s="677"/>
      <c r="DG37" s="677"/>
      <c r="DH37" s="677"/>
      <c r="DI37" s="677"/>
      <c r="DJ37" s="677"/>
      <c r="DK37" s="678"/>
      <c r="DL37" s="650">
        <v>347442</v>
      </c>
      <c r="DM37" s="677"/>
      <c r="DN37" s="677"/>
      <c r="DO37" s="677"/>
      <c r="DP37" s="677"/>
      <c r="DQ37" s="677"/>
      <c r="DR37" s="677"/>
      <c r="DS37" s="677"/>
      <c r="DT37" s="677"/>
      <c r="DU37" s="677"/>
      <c r="DV37" s="678"/>
      <c r="DW37" s="646">
        <v>10.199999999999999</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5398311</v>
      </c>
      <c r="S38" s="722"/>
      <c r="T38" s="722"/>
      <c r="U38" s="722"/>
      <c r="V38" s="722"/>
      <c r="W38" s="722"/>
      <c r="X38" s="722"/>
      <c r="Y38" s="723"/>
      <c r="Z38" s="724">
        <v>100</v>
      </c>
      <c r="AA38" s="724"/>
      <c r="AB38" s="724"/>
      <c r="AC38" s="724"/>
      <c r="AD38" s="725">
        <v>3264547</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17547</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2377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328163</v>
      </c>
      <c r="CS38" s="642"/>
      <c r="CT38" s="642"/>
      <c r="CU38" s="642"/>
      <c r="CV38" s="642"/>
      <c r="CW38" s="642"/>
      <c r="CX38" s="642"/>
      <c r="CY38" s="643"/>
      <c r="CZ38" s="646">
        <v>6.3</v>
      </c>
      <c r="DA38" s="675"/>
      <c r="DB38" s="675"/>
      <c r="DC38" s="679"/>
      <c r="DD38" s="650">
        <v>247076</v>
      </c>
      <c r="DE38" s="642"/>
      <c r="DF38" s="642"/>
      <c r="DG38" s="642"/>
      <c r="DH38" s="642"/>
      <c r="DI38" s="642"/>
      <c r="DJ38" s="642"/>
      <c r="DK38" s="643"/>
      <c r="DL38" s="650">
        <v>245045</v>
      </c>
      <c r="DM38" s="642"/>
      <c r="DN38" s="642"/>
      <c r="DO38" s="642"/>
      <c r="DP38" s="642"/>
      <c r="DQ38" s="642"/>
      <c r="DR38" s="642"/>
      <c r="DS38" s="642"/>
      <c r="DT38" s="642"/>
      <c r="DU38" s="642"/>
      <c r="DV38" s="643"/>
      <c r="DW38" s="646">
        <v>7.2</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230</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83</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115742</v>
      </c>
      <c r="CS39" s="677"/>
      <c r="CT39" s="677"/>
      <c r="CU39" s="677"/>
      <c r="CV39" s="677"/>
      <c r="CW39" s="677"/>
      <c r="CX39" s="677"/>
      <c r="CY39" s="678"/>
      <c r="CZ39" s="646">
        <v>2.2000000000000002</v>
      </c>
      <c r="DA39" s="675"/>
      <c r="DB39" s="675"/>
      <c r="DC39" s="679"/>
      <c r="DD39" s="650">
        <v>78258</v>
      </c>
      <c r="DE39" s="677"/>
      <c r="DF39" s="677"/>
      <c r="DG39" s="677"/>
      <c r="DH39" s="677"/>
      <c r="DI39" s="677"/>
      <c r="DJ39" s="677"/>
      <c r="DK39" s="678"/>
      <c r="DL39" s="650" t="s">
        <v>129</v>
      </c>
      <c r="DM39" s="677"/>
      <c r="DN39" s="677"/>
      <c r="DO39" s="677"/>
      <c r="DP39" s="677"/>
      <c r="DQ39" s="677"/>
      <c r="DR39" s="677"/>
      <c r="DS39" s="677"/>
      <c r="DT39" s="677"/>
      <c r="DU39" s="677"/>
      <c r="DV39" s="678"/>
      <c r="DW39" s="646" t="s">
        <v>230</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90672</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51013</v>
      </c>
      <c r="CS40" s="642"/>
      <c r="CT40" s="642"/>
      <c r="CU40" s="642"/>
      <c r="CV40" s="642"/>
      <c r="CW40" s="642"/>
      <c r="CX40" s="642"/>
      <c r="CY40" s="643"/>
      <c r="CZ40" s="646">
        <v>1</v>
      </c>
      <c r="DA40" s="675"/>
      <c r="DB40" s="675"/>
      <c r="DC40" s="679"/>
      <c r="DD40" s="650">
        <v>51013</v>
      </c>
      <c r="DE40" s="642"/>
      <c r="DF40" s="642"/>
      <c r="DG40" s="642"/>
      <c r="DH40" s="642"/>
      <c r="DI40" s="642"/>
      <c r="DJ40" s="642"/>
      <c r="DK40" s="643"/>
      <c r="DL40" s="650">
        <v>45013</v>
      </c>
      <c r="DM40" s="642"/>
      <c r="DN40" s="642"/>
      <c r="DO40" s="642"/>
      <c r="DP40" s="642"/>
      <c r="DQ40" s="642"/>
      <c r="DR40" s="642"/>
      <c r="DS40" s="642"/>
      <c r="DT40" s="642"/>
      <c r="DU40" s="642"/>
      <c r="DV40" s="643"/>
      <c r="DW40" s="646">
        <v>1.3</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219944</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359</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939362</v>
      </c>
      <c r="CS42" s="642"/>
      <c r="CT42" s="642"/>
      <c r="CU42" s="642"/>
      <c r="CV42" s="642"/>
      <c r="CW42" s="642"/>
      <c r="CX42" s="642"/>
      <c r="CY42" s="643"/>
      <c r="CZ42" s="646">
        <v>18</v>
      </c>
      <c r="DA42" s="647"/>
      <c r="DB42" s="647"/>
      <c r="DC42" s="742"/>
      <c r="DD42" s="650">
        <v>335061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129</v>
      </c>
      <c r="CS43" s="677"/>
      <c r="CT43" s="677"/>
      <c r="CU43" s="677"/>
      <c r="CV43" s="677"/>
      <c r="CW43" s="677"/>
      <c r="CX43" s="677"/>
      <c r="CY43" s="678"/>
      <c r="CZ43" s="646" t="s">
        <v>129</v>
      </c>
      <c r="DA43" s="675"/>
      <c r="DB43" s="675"/>
      <c r="DC43" s="679"/>
      <c r="DD43" s="650" t="s">
        <v>129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939249</v>
      </c>
      <c r="CS44" s="642"/>
      <c r="CT44" s="642"/>
      <c r="CU44" s="642"/>
      <c r="CV44" s="642"/>
      <c r="CW44" s="642"/>
      <c r="CX44" s="642"/>
      <c r="CY44" s="643"/>
      <c r="CZ44" s="646">
        <v>18</v>
      </c>
      <c r="DA44" s="647"/>
      <c r="DB44" s="647"/>
      <c r="DC44" s="742"/>
      <c r="DD44" s="650">
        <v>334948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283302</v>
      </c>
      <c r="CS45" s="677"/>
      <c r="CT45" s="677"/>
      <c r="CU45" s="677"/>
      <c r="CV45" s="677"/>
      <c r="CW45" s="677"/>
      <c r="CX45" s="677"/>
      <c r="CY45" s="678"/>
      <c r="CZ45" s="646">
        <v>5.4</v>
      </c>
      <c r="DA45" s="675"/>
      <c r="DB45" s="675"/>
      <c r="DC45" s="679"/>
      <c r="DD45" s="650">
        <v>1595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582379</v>
      </c>
      <c r="CS46" s="642"/>
      <c r="CT46" s="642"/>
      <c r="CU46" s="642"/>
      <c r="CV46" s="642"/>
      <c r="CW46" s="642"/>
      <c r="CX46" s="642"/>
      <c r="CY46" s="643"/>
      <c r="CZ46" s="646">
        <v>11.1</v>
      </c>
      <c r="DA46" s="647"/>
      <c r="DB46" s="647"/>
      <c r="DC46" s="742"/>
      <c r="DD46" s="650">
        <v>289785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113</v>
      </c>
      <c r="CS47" s="677"/>
      <c r="CT47" s="677"/>
      <c r="CU47" s="677"/>
      <c r="CV47" s="677"/>
      <c r="CW47" s="677"/>
      <c r="CX47" s="677"/>
      <c r="CY47" s="678"/>
      <c r="CZ47" s="646">
        <v>0</v>
      </c>
      <c r="DA47" s="675"/>
      <c r="DB47" s="675"/>
      <c r="DC47" s="679"/>
      <c r="DD47" s="650">
        <v>113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129</v>
      </c>
      <c r="DA48" s="647"/>
      <c r="DB48" s="647"/>
      <c r="DC48" s="742"/>
      <c r="DD48" s="650" t="s">
        <v>230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5223738</v>
      </c>
      <c r="CS49" s="711"/>
      <c r="CT49" s="711"/>
      <c r="CU49" s="711"/>
      <c r="CV49" s="711"/>
      <c r="CW49" s="711"/>
      <c r="CX49" s="711"/>
      <c r="CY49" s="743"/>
      <c r="CZ49" s="726">
        <v>100</v>
      </c>
      <c r="DA49" s="744"/>
      <c r="DB49" s="744"/>
      <c r="DC49" s="745"/>
      <c r="DD49" s="746">
        <v>3876445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BCKKiqvhXUYq9QHjr6q2qrzBk/lLkCkXq+cwz+zbx8utJVBPm9YGjyQS1d94n6PVsE5Z2n3xXLyIFwLtcH1usA==" saltValue="UI3CrnrCPCWfW9Eoytwn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95" sqref="AU9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5395</v>
      </c>
      <c r="R7" s="777"/>
      <c r="S7" s="777"/>
      <c r="T7" s="777"/>
      <c r="U7" s="777"/>
      <c r="V7" s="777">
        <v>5221</v>
      </c>
      <c r="W7" s="777"/>
      <c r="X7" s="777"/>
      <c r="Y7" s="777"/>
      <c r="Z7" s="777"/>
      <c r="AA7" s="777">
        <v>174</v>
      </c>
      <c r="AB7" s="777"/>
      <c r="AC7" s="777"/>
      <c r="AD7" s="777"/>
      <c r="AE7" s="778"/>
      <c r="AF7" s="779">
        <v>161</v>
      </c>
      <c r="AG7" s="780"/>
      <c r="AH7" s="780"/>
      <c r="AI7" s="780"/>
      <c r="AJ7" s="781"/>
      <c r="AK7" s="816">
        <v>254</v>
      </c>
      <c r="AL7" s="817"/>
      <c r="AM7" s="817"/>
      <c r="AN7" s="817"/>
      <c r="AO7" s="817"/>
      <c r="AP7" s="817">
        <v>5173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t="s">
        <v>587</v>
      </c>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4</v>
      </c>
      <c r="R8" s="801"/>
      <c r="S8" s="801"/>
      <c r="T8" s="801"/>
      <c r="U8" s="801"/>
      <c r="V8" s="801">
        <v>3</v>
      </c>
      <c r="W8" s="801"/>
      <c r="X8" s="801"/>
      <c r="Y8" s="801"/>
      <c r="Z8" s="801"/>
      <c r="AA8" s="801">
        <v>1</v>
      </c>
      <c r="AB8" s="801"/>
      <c r="AC8" s="801"/>
      <c r="AD8" s="801"/>
      <c r="AE8" s="802"/>
      <c r="AF8" s="803">
        <v>1</v>
      </c>
      <c r="AG8" s="804"/>
      <c r="AH8" s="804"/>
      <c r="AI8" s="804"/>
      <c r="AJ8" s="805"/>
      <c r="AK8" s="806">
        <v>2</v>
      </c>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5398</v>
      </c>
      <c r="R23" s="836"/>
      <c r="S23" s="836"/>
      <c r="T23" s="836"/>
      <c r="U23" s="836"/>
      <c r="V23" s="836">
        <v>5223</v>
      </c>
      <c r="W23" s="836"/>
      <c r="X23" s="836"/>
      <c r="Y23" s="836"/>
      <c r="Z23" s="836"/>
      <c r="AA23" s="836">
        <v>175</v>
      </c>
      <c r="AB23" s="836"/>
      <c r="AC23" s="836"/>
      <c r="AD23" s="836"/>
      <c r="AE23" s="837"/>
      <c r="AF23" s="838">
        <v>162</v>
      </c>
      <c r="AG23" s="836"/>
      <c r="AH23" s="836"/>
      <c r="AI23" s="836"/>
      <c r="AJ23" s="839"/>
      <c r="AK23" s="840"/>
      <c r="AL23" s="841"/>
      <c r="AM23" s="841"/>
      <c r="AN23" s="841"/>
      <c r="AO23" s="841"/>
      <c r="AP23" s="836">
        <v>5173</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1247</v>
      </c>
      <c r="R28" s="865"/>
      <c r="S28" s="865"/>
      <c r="T28" s="865"/>
      <c r="U28" s="865"/>
      <c r="V28" s="865">
        <v>1225</v>
      </c>
      <c r="W28" s="865"/>
      <c r="X28" s="865"/>
      <c r="Y28" s="865"/>
      <c r="Z28" s="865"/>
      <c r="AA28" s="865">
        <v>22</v>
      </c>
      <c r="AB28" s="865"/>
      <c r="AC28" s="865"/>
      <c r="AD28" s="865"/>
      <c r="AE28" s="866"/>
      <c r="AF28" s="867">
        <v>22</v>
      </c>
      <c r="AG28" s="865"/>
      <c r="AH28" s="865"/>
      <c r="AI28" s="865"/>
      <c r="AJ28" s="868"/>
      <c r="AK28" s="869">
        <v>90</v>
      </c>
      <c r="AL28" s="860"/>
      <c r="AM28" s="860"/>
      <c r="AN28" s="860"/>
      <c r="AO28" s="860"/>
      <c r="AP28" s="860" t="s">
        <v>588</v>
      </c>
      <c r="AQ28" s="860"/>
      <c r="AR28" s="860"/>
      <c r="AS28" s="860"/>
      <c r="AT28" s="860"/>
      <c r="AU28" s="860">
        <v>90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108</v>
      </c>
      <c r="R29" s="801"/>
      <c r="S29" s="801"/>
      <c r="T29" s="801"/>
      <c r="U29" s="801"/>
      <c r="V29" s="801">
        <v>108</v>
      </c>
      <c r="W29" s="801"/>
      <c r="X29" s="801"/>
      <c r="Y29" s="801"/>
      <c r="Z29" s="801"/>
      <c r="AA29" s="801">
        <v>0</v>
      </c>
      <c r="AB29" s="801"/>
      <c r="AC29" s="801"/>
      <c r="AD29" s="801"/>
      <c r="AE29" s="802"/>
      <c r="AF29" s="803">
        <v>0</v>
      </c>
      <c r="AG29" s="804"/>
      <c r="AH29" s="804"/>
      <c r="AI29" s="804"/>
      <c r="AJ29" s="805"/>
      <c r="AK29" s="872">
        <v>37</v>
      </c>
      <c r="AL29" s="873"/>
      <c r="AM29" s="873"/>
      <c r="AN29" s="873"/>
      <c r="AO29" s="873"/>
      <c r="AP29" s="873" t="s">
        <v>589</v>
      </c>
      <c r="AQ29" s="873"/>
      <c r="AR29" s="873"/>
      <c r="AS29" s="873"/>
      <c r="AT29" s="873"/>
      <c r="AU29" s="873">
        <v>37</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1295</v>
      </c>
      <c r="R30" s="801"/>
      <c r="S30" s="801"/>
      <c r="T30" s="801"/>
      <c r="U30" s="801"/>
      <c r="V30" s="801">
        <v>1199</v>
      </c>
      <c r="W30" s="801"/>
      <c r="X30" s="801"/>
      <c r="Y30" s="801"/>
      <c r="Z30" s="801"/>
      <c r="AA30" s="801">
        <v>96</v>
      </c>
      <c r="AB30" s="801"/>
      <c r="AC30" s="801"/>
      <c r="AD30" s="801"/>
      <c r="AE30" s="802"/>
      <c r="AF30" s="803">
        <v>96</v>
      </c>
      <c r="AG30" s="804"/>
      <c r="AH30" s="804"/>
      <c r="AI30" s="804"/>
      <c r="AJ30" s="805"/>
      <c r="AK30" s="872">
        <v>182</v>
      </c>
      <c r="AL30" s="873"/>
      <c r="AM30" s="873"/>
      <c r="AN30" s="873"/>
      <c r="AO30" s="873"/>
      <c r="AP30" s="873" t="s">
        <v>590</v>
      </c>
      <c r="AQ30" s="873"/>
      <c r="AR30" s="873"/>
      <c r="AS30" s="873"/>
      <c r="AT30" s="873"/>
      <c r="AU30" s="873">
        <v>182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171</v>
      </c>
      <c r="R31" s="801"/>
      <c r="S31" s="801"/>
      <c r="T31" s="801"/>
      <c r="U31" s="801"/>
      <c r="V31" s="801">
        <v>154</v>
      </c>
      <c r="W31" s="801"/>
      <c r="X31" s="801"/>
      <c r="Y31" s="801"/>
      <c r="Z31" s="801"/>
      <c r="AA31" s="801">
        <v>17</v>
      </c>
      <c r="AB31" s="801"/>
      <c r="AC31" s="801"/>
      <c r="AD31" s="801"/>
      <c r="AE31" s="802"/>
      <c r="AF31" s="803">
        <v>122</v>
      </c>
      <c r="AG31" s="804"/>
      <c r="AH31" s="804"/>
      <c r="AI31" s="804"/>
      <c r="AJ31" s="805"/>
      <c r="AK31" s="872">
        <v>21</v>
      </c>
      <c r="AL31" s="873"/>
      <c r="AM31" s="873"/>
      <c r="AN31" s="873"/>
      <c r="AO31" s="873"/>
      <c r="AP31" s="873">
        <v>458</v>
      </c>
      <c r="AQ31" s="873"/>
      <c r="AR31" s="873"/>
      <c r="AS31" s="873"/>
      <c r="AT31" s="873"/>
      <c r="AU31" s="873">
        <v>21</v>
      </c>
      <c r="AV31" s="873"/>
      <c r="AW31" s="873"/>
      <c r="AX31" s="873"/>
      <c r="AY31" s="873"/>
      <c r="AZ31" s="874"/>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65</v>
      </c>
      <c r="R32" s="801"/>
      <c r="S32" s="801"/>
      <c r="T32" s="801"/>
      <c r="U32" s="801"/>
      <c r="V32" s="801">
        <v>59</v>
      </c>
      <c r="W32" s="801"/>
      <c r="X32" s="801"/>
      <c r="Y32" s="801"/>
      <c r="Z32" s="801"/>
      <c r="AA32" s="801">
        <v>6</v>
      </c>
      <c r="AB32" s="801"/>
      <c r="AC32" s="801"/>
      <c r="AD32" s="801"/>
      <c r="AE32" s="802"/>
      <c r="AF32" s="803">
        <v>6</v>
      </c>
      <c r="AG32" s="804"/>
      <c r="AH32" s="804"/>
      <c r="AI32" s="804"/>
      <c r="AJ32" s="805"/>
      <c r="AK32" s="872">
        <v>17</v>
      </c>
      <c r="AL32" s="873"/>
      <c r="AM32" s="873"/>
      <c r="AN32" s="873"/>
      <c r="AO32" s="873"/>
      <c r="AP32" s="873">
        <v>79</v>
      </c>
      <c r="AQ32" s="873"/>
      <c r="AR32" s="873"/>
      <c r="AS32" s="873"/>
      <c r="AT32" s="873"/>
      <c r="AU32" s="873">
        <v>17</v>
      </c>
      <c r="AV32" s="873"/>
      <c r="AW32" s="873"/>
      <c r="AX32" s="873"/>
      <c r="AY32" s="873"/>
      <c r="AZ32" s="874"/>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246</v>
      </c>
      <c r="AG63" s="884"/>
      <c r="AH63" s="884"/>
      <c r="AI63" s="884"/>
      <c r="AJ63" s="885"/>
      <c r="AK63" s="886"/>
      <c r="AL63" s="881"/>
      <c r="AM63" s="881"/>
      <c r="AN63" s="881"/>
      <c r="AO63" s="881"/>
      <c r="AP63" s="884">
        <v>537</v>
      </c>
      <c r="AQ63" s="884"/>
      <c r="AR63" s="884"/>
      <c r="AS63" s="884"/>
      <c r="AT63" s="884"/>
      <c r="AU63" s="884">
        <v>348</v>
      </c>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394</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399</v>
      </c>
      <c r="AQ66" s="760"/>
      <c r="AR66" s="760"/>
      <c r="AS66" s="760"/>
      <c r="AT66" s="761"/>
      <c r="AU66" s="759" t="s">
        <v>417</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1971</v>
      </c>
      <c r="R68" s="908"/>
      <c r="S68" s="908"/>
      <c r="T68" s="908"/>
      <c r="U68" s="908"/>
      <c r="V68" s="908">
        <v>1975</v>
      </c>
      <c r="W68" s="908"/>
      <c r="X68" s="908"/>
      <c r="Y68" s="908"/>
      <c r="Z68" s="908"/>
      <c r="AA68" s="908">
        <v>-4</v>
      </c>
      <c r="AB68" s="908"/>
      <c r="AC68" s="908"/>
      <c r="AD68" s="908"/>
      <c r="AE68" s="908"/>
      <c r="AF68" s="908">
        <v>324</v>
      </c>
      <c r="AG68" s="908"/>
      <c r="AH68" s="908"/>
      <c r="AI68" s="908"/>
      <c r="AJ68" s="908"/>
      <c r="AK68" s="908"/>
      <c r="AL68" s="908"/>
      <c r="AM68" s="908"/>
      <c r="AN68" s="908"/>
      <c r="AO68" s="908"/>
      <c r="AP68" s="908">
        <v>332</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1645</v>
      </c>
      <c r="R69" s="873"/>
      <c r="S69" s="873"/>
      <c r="T69" s="873"/>
      <c r="U69" s="873"/>
      <c r="V69" s="873">
        <v>1587</v>
      </c>
      <c r="W69" s="873"/>
      <c r="X69" s="873"/>
      <c r="Y69" s="873"/>
      <c r="Z69" s="873"/>
      <c r="AA69" s="873">
        <v>57</v>
      </c>
      <c r="AB69" s="873"/>
      <c r="AC69" s="873"/>
      <c r="AD69" s="873"/>
      <c r="AE69" s="873"/>
      <c r="AF69" s="873">
        <v>56</v>
      </c>
      <c r="AG69" s="873"/>
      <c r="AH69" s="873"/>
      <c r="AI69" s="873"/>
      <c r="AJ69" s="873"/>
      <c r="AK69" s="873">
        <v>14</v>
      </c>
      <c r="AL69" s="873"/>
      <c r="AM69" s="873"/>
      <c r="AN69" s="873"/>
      <c r="AO69" s="873"/>
      <c r="AP69" s="873">
        <v>453</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4853</v>
      </c>
      <c r="R70" s="873"/>
      <c r="S70" s="873"/>
      <c r="T70" s="873"/>
      <c r="U70" s="873"/>
      <c r="V70" s="873">
        <v>4807</v>
      </c>
      <c r="W70" s="873"/>
      <c r="X70" s="873"/>
      <c r="Y70" s="873"/>
      <c r="Z70" s="873"/>
      <c r="AA70" s="873">
        <v>46</v>
      </c>
      <c r="AB70" s="873"/>
      <c r="AC70" s="873"/>
      <c r="AD70" s="873"/>
      <c r="AE70" s="873"/>
      <c r="AF70" s="873">
        <v>46</v>
      </c>
      <c r="AG70" s="873"/>
      <c r="AH70" s="873"/>
      <c r="AI70" s="873"/>
      <c r="AJ70" s="873"/>
      <c r="AK70" s="873">
        <v>245</v>
      </c>
      <c r="AL70" s="873"/>
      <c r="AM70" s="873"/>
      <c r="AN70" s="873"/>
      <c r="AO70" s="873"/>
      <c r="AP70" s="873">
        <v>1564</v>
      </c>
      <c r="AQ70" s="873"/>
      <c r="AR70" s="873"/>
      <c r="AS70" s="873"/>
      <c r="AT70" s="873"/>
      <c r="AU70" s="873">
        <v>91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1174</v>
      </c>
      <c r="R71" s="873"/>
      <c r="S71" s="873"/>
      <c r="T71" s="873"/>
      <c r="U71" s="873"/>
      <c r="V71" s="873">
        <v>1130</v>
      </c>
      <c r="W71" s="873"/>
      <c r="X71" s="873"/>
      <c r="Y71" s="873"/>
      <c r="Z71" s="873"/>
      <c r="AA71" s="873">
        <v>44</v>
      </c>
      <c r="AB71" s="873"/>
      <c r="AC71" s="873"/>
      <c r="AD71" s="873"/>
      <c r="AE71" s="873"/>
      <c r="AF71" s="873">
        <v>44</v>
      </c>
      <c r="AG71" s="873"/>
      <c r="AH71" s="873"/>
      <c r="AI71" s="873"/>
      <c r="AJ71" s="873"/>
      <c r="AK71" s="873">
        <v>0</v>
      </c>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250623</v>
      </c>
      <c r="R72" s="873"/>
      <c r="S72" s="873"/>
      <c r="T72" s="873"/>
      <c r="U72" s="873"/>
      <c r="V72" s="873">
        <v>237946</v>
      </c>
      <c r="W72" s="873"/>
      <c r="X72" s="873"/>
      <c r="Y72" s="873"/>
      <c r="Z72" s="873"/>
      <c r="AA72" s="873">
        <v>12677</v>
      </c>
      <c r="AB72" s="873"/>
      <c r="AC72" s="873"/>
      <c r="AD72" s="873"/>
      <c r="AE72" s="873"/>
      <c r="AF72" s="873">
        <v>12677</v>
      </c>
      <c r="AG72" s="873"/>
      <c r="AH72" s="873"/>
      <c r="AI72" s="873"/>
      <c r="AJ72" s="873"/>
      <c r="AK72" s="873">
        <v>923</v>
      </c>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9184</v>
      </c>
      <c r="R73" s="873"/>
      <c r="S73" s="873"/>
      <c r="T73" s="873"/>
      <c r="U73" s="873"/>
      <c r="V73" s="873">
        <v>9066</v>
      </c>
      <c r="W73" s="873"/>
      <c r="X73" s="873"/>
      <c r="Y73" s="873"/>
      <c r="Z73" s="873"/>
      <c r="AA73" s="873">
        <v>118</v>
      </c>
      <c r="AB73" s="873"/>
      <c r="AC73" s="873"/>
      <c r="AD73" s="873"/>
      <c r="AE73" s="873"/>
      <c r="AF73" s="873"/>
      <c r="AG73" s="873"/>
      <c r="AH73" s="873"/>
      <c r="AI73" s="873"/>
      <c r="AJ73" s="873"/>
      <c r="AK73" s="873">
        <v>15</v>
      </c>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1536</v>
      </c>
      <c r="R74" s="873"/>
      <c r="S74" s="873"/>
      <c r="T74" s="873"/>
      <c r="U74" s="873"/>
      <c r="V74" s="873">
        <v>1535</v>
      </c>
      <c r="W74" s="873"/>
      <c r="X74" s="873"/>
      <c r="Y74" s="873"/>
      <c r="Z74" s="873"/>
      <c r="AA74" s="873">
        <v>1</v>
      </c>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1</v>
      </c>
      <c r="R75" s="922"/>
      <c r="S75" s="922"/>
      <c r="T75" s="922"/>
      <c r="U75" s="872"/>
      <c r="V75" s="923">
        <v>1</v>
      </c>
      <c r="W75" s="922"/>
      <c r="X75" s="922"/>
      <c r="Y75" s="922"/>
      <c r="Z75" s="872"/>
      <c r="AA75" s="923">
        <v>0</v>
      </c>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584</v>
      </c>
      <c r="C76" s="916"/>
      <c r="D76" s="916"/>
      <c r="E76" s="916"/>
      <c r="F76" s="916"/>
      <c r="G76" s="916"/>
      <c r="H76" s="916"/>
      <c r="I76" s="916"/>
      <c r="J76" s="916"/>
      <c r="K76" s="916"/>
      <c r="L76" s="916"/>
      <c r="M76" s="916"/>
      <c r="N76" s="916"/>
      <c r="O76" s="916"/>
      <c r="P76" s="917"/>
      <c r="Q76" s="921">
        <v>60</v>
      </c>
      <c r="R76" s="922"/>
      <c r="S76" s="922"/>
      <c r="T76" s="922"/>
      <c r="U76" s="872"/>
      <c r="V76" s="923">
        <v>59</v>
      </c>
      <c r="W76" s="922"/>
      <c r="X76" s="922"/>
      <c r="Y76" s="922"/>
      <c r="Z76" s="872"/>
      <c r="AA76" s="923">
        <v>1</v>
      </c>
      <c r="AB76" s="922"/>
      <c r="AC76" s="922"/>
      <c r="AD76" s="922"/>
      <c r="AE76" s="872"/>
      <c r="AF76" s="923"/>
      <c r="AG76" s="922"/>
      <c r="AH76" s="922"/>
      <c r="AI76" s="922"/>
      <c r="AJ76" s="872"/>
      <c r="AK76" s="923">
        <v>24</v>
      </c>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585</v>
      </c>
      <c r="C77" s="916"/>
      <c r="D77" s="916"/>
      <c r="E77" s="916"/>
      <c r="F77" s="916"/>
      <c r="G77" s="916"/>
      <c r="H77" s="916"/>
      <c r="I77" s="916"/>
      <c r="J77" s="916"/>
      <c r="K77" s="916"/>
      <c r="L77" s="916"/>
      <c r="M77" s="916"/>
      <c r="N77" s="916"/>
      <c r="O77" s="916"/>
      <c r="P77" s="917"/>
      <c r="Q77" s="921">
        <v>39</v>
      </c>
      <c r="R77" s="922"/>
      <c r="S77" s="922"/>
      <c r="T77" s="922"/>
      <c r="U77" s="872"/>
      <c r="V77" s="923">
        <v>37</v>
      </c>
      <c r="W77" s="922"/>
      <c r="X77" s="922"/>
      <c r="Y77" s="922"/>
      <c r="Z77" s="872"/>
      <c r="AA77" s="923">
        <v>2</v>
      </c>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13147</v>
      </c>
      <c r="AG88" s="884"/>
      <c r="AH88" s="884"/>
      <c r="AI88" s="884"/>
      <c r="AJ88" s="884"/>
      <c r="AK88" s="881"/>
      <c r="AL88" s="881"/>
      <c r="AM88" s="881"/>
      <c r="AN88" s="881"/>
      <c r="AO88" s="881"/>
      <c r="AP88" s="884">
        <v>2349</v>
      </c>
      <c r="AQ88" s="884"/>
      <c r="AR88" s="884"/>
      <c r="AS88" s="884"/>
      <c r="AT88" s="884"/>
      <c r="AU88" s="884">
        <v>91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307</v>
      </c>
      <c r="AG109" s="937"/>
      <c r="AH109" s="937"/>
      <c r="AI109" s="937"/>
      <c r="AJ109" s="938"/>
      <c r="AK109" s="936" t="s">
        <v>306</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307</v>
      </c>
      <c r="BW109" s="937"/>
      <c r="BX109" s="937"/>
      <c r="BY109" s="937"/>
      <c r="BZ109" s="938"/>
      <c r="CA109" s="936" t="s">
        <v>306</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307</v>
      </c>
      <c r="DM109" s="937"/>
      <c r="DN109" s="937"/>
      <c r="DO109" s="937"/>
      <c r="DP109" s="938"/>
      <c r="DQ109" s="936" t="s">
        <v>306</v>
      </c>
      <c r="DR109" s="937"/>
      <c r="DS109" s="937"/>
      <c r="DT109" s="937"/>
      <c r="DU109" s="938"/>
      <c r="DV109" s="936" t="s">
        <v>428</v>
      </c>
      <c r="DW109" s="937"/>
      <c r="DX109" s="937"/>
      <c r="DY109" s="937"/>
      <c r="DZ109" s="939"/>
    </row>
    <row r="110" spans="1:131" s="246" customFormat="1" ht="26.25" customHeight="1" x14ac:dyDescent="0.15">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442132</v>
      </c>
      <c r="AB110" s="944"/>
      <c r="AC110" s="944"/>
      <c r="AD110" s="944"/>
      <c r="AE110" s="945"/>
      <c r="AF110" s="946">
        <v>431946</v>
      </c>
      <c r="AG110" s="944"/>
      <c r="AH110" s="944"/>
      <c r="AI110" s="944"/>
      <c r="AJ110" s="945"/>
      <c r="AK110" s="946">
        <v>547373</v>
      </c>
      <c r="AL110" s="944"/>
      <c r="AM110" s="944"/>
      <c r="AN110" s="944"/>
      <c r="AO110" s="945"/>
      <c r="AP110" s="947">
        <v>18</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4516896</v>
      </c>
      <c r="BR110" s="979"/>
      <c r="BS110" s="979"/>
      <c r="BT110" s="979"/>
      <c r="BU110" s="979"/>
      <c r="BV110" s="979">
        <v>5073450</v>
      </c>
      <c r="BW110" s="979"/>
      <c r="BX110" s="979"/>
      <c r="BY110" s="979"/>
      <c r="BZ110" s="979"/>
      <c r="CA110" s="979">
        <v>5172925</v>
      </c>
      <c r="CB110" s="979"/>
      <c r="CC110" s="979"/>
      <c r="CD110" s="979"/>
      <c r="CE110" s="979"/>
      <c r="CF110" s="993">
        <v>170.5</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434</v>
      </c>
      <c r="DH110" s="979"/>
      <c r="DI110" s="979"/>
      <c r="DJ110" s="979"/>
      <c r="DK110" s="979"/>
      <c r="DL110" s="979" t="s">
        <v>391</v>
      </c>
      <c r="DM110" s="979"/>
      <c r="DN110" s="979"/>
      <c r="DO110" s="979"/>
      <c r="DP110" s="979"/>
      <c r="DQ110" s="979" t="s">
        <v>129</v>
      </c>
      <c r="DR110" s="979"/>
      <c r="DS110" s="979"/>
      <c r="DT110" s="979"/>
      <c r="DU110" s="979"/>
      <c r="DV110" s="980" t="s">
        <v>434</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129</v>
      </c>
      <c r="AG111" s="986"/>
      <c r="AH111" s="986"/>
      <c r="AI111" s="986"/>
      <c r="AJ111" s="987"/>
      <c r="AK111" s="988" t="s">
        <v>129</v>
      </c>
      <c r="AL111" s="986"/>
      <c r="AM111" s="986"/>
      <c r="AN111" s="986"/>
      <c r="AO111" s="987"/>
      <c r="AP111" s="989" t="s">
        <v>436</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t="s">
        <v>438</v>
      </c>
      <c r="BR111" s="972"/>
      <c r="BS111" s="972"/>
      <c r="BT111" s="972"/>
      <c r="BU111" s="972"/>
      <c r="BV111" s="972" t="s">
        <v>391</v>
      </c>
      <c r="BW111" s="972"/>
      <c r="BX111" s="972"/>
      <c r="BY111" s="972"/>
      <c r="BZ111" s="972"/>
      <c r="CA111" s="972" t="s">
        <v>391</v>
      </c>
      <c r="CB111" s="972"/>
      <c r="CC111" s="972"/>
      <c r="CD111" s="972"/>
      <c r="CE111" s="972"/>
      <c r="CF111" s="966" t="s">
        <v>391</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391</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434</v>
      </c>
      <c r="AB112" s="1011"/>
      <c r="AC112" s="1011"/>
      <c r="AD112" s="1011"/>
      <c r="AE112" s="1012"/>
      <c r="AF112" s="1013" t="s">
        <v>391</v>
      </c>
      <c r="AG112" s="1011"/>
      <c r="AH112" s="1011"/>
      <c r="AI112" s="1011"/>
      <c r="AJ112" s="1012"/>
      <c r="AK112" s="1013" t="s">
        <v>391</v>
      </c>
      <c r="AL112" s="1011"/>
      <c r="AM112" s="1011"/>
      <c r="AN112" s="1011"/>
      <c r="AO112" s="1012"/>
      <c r="AP112" s="1014" t="s">
        <v>391</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266284</v>
      </c>
      <c r="BR112" s="972"/>
      <c r="BS112" s="972"/>
      <c r="BT112" s="972"/>
      <c r="BU112" s="972"/>
      <c r="BV112" s="972">
        <v>209760</v>
      </c>
      <c r="BW112" s="972"/>
      <c r="BX112" s="972"/>
      <c r="BY112" s="972"/>
      <c r="BZ112" s="972"/>
      <c r="CA112" s="972">
        <v>234138</v>
      </c>
      <c r="CB112" s="972"/>
      <c r="CC112" s="972"/>
      <c r="CD112" s="972"/>
      <c r="CE112" s="972"/>
      <c r="CF112" s="966">
        <v>7.7</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438</v>
      </c>
      <c r="DM112" s="972"/>
      <c r="DN112" s="972"/>
      <c r="DO112" s="972"/>
      <c r="DP112" s="972"/>
      <c r="DQ112" s="972" t="s">
        <v>436</v>
      </c>
      <c r="DR112" s="972"/>
      <c r="DS112" s="972"/>
      <c r="DT112" s="972"/>
      <c r="DU112" s="972"/>
      <c r="DV112" s="973" t="s">
        <v>438</v>
      </c>
      <c r="DW112" s="973"/>
      <c r="DX112" s="973"/>
      <c r="DY112" s="973"/>
      <c r="DZ112" s="974"/>
    </row>
    <row r="113" spans="1:130" s="246" customFormat="1" ht="26.25" customHeight="1" x14ac:dyDescent="0.15">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18497</v>
      </c>
      <c r="AB113" s="986"/>
      <c r="AC113" s="986"/>
      <c r="AD113" s="986"/>
      <c r="AE113" s="987"/>
      <c r="AF113" s="988">
        <v>16351</v>
      </c>
      <c r="AG113" s="986"/>
      <c r="AH113" s="986"/>
      <c r="AI113" s="986"/>
      <c r="AJ113" s="987"/>
      <c r="AK113" s="988">
        <v>30358</v>
      </c>
      <c r="AL113" s="986"/>
      <c r="AM113" s="986"/>
      <c r="AN113" s="986"/>
      <c r="AO113" s="987"/>
      <c r="AP113" s="989">
        <v>1</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359962</v>
      </c>
      <c r="BR113" s="972"/>
      <c r="BS113" s="972"/>
      <c r="BT113" s="972"/>
      <c r="BU113" s="972"/>
      <c r="BV113" s="972">
        <v>327003</v>
      </c>
      <c r="BW113" s="972"/>
      <c r="BX113" s="972"/>
      <c r="BY113" s="972"/>
      <c r="BZ113" s="972"/>
      <c r="CA113" s="972">
        <v>264207</v>
      </c>
      <c r="CB113" s="972"/>
      <c r="CC113" s="972"/>
      <c r="CD113" s="972"/>
      <c r="CE113" s="972"/>
      <c r="CF113" s="966">
        <v>8.6999999999999993</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434</v>
      </c>
      <c r="DH113" s="1011"/>
      <c r="DI113" s="1011"/>
      <c r="DJ113" s="1011"/>
      <c r="DK113" s="1012"/>
      <c r="DL113" s="1013" t="s">
        <v>391</v>
      </c>
      <c r="DM113" s="1011"/>
      <c r="DN113" s="1011"/>
      <c r="DO113" s="1011"/>
      <c r="DP113" s="1012"/>
      <c r="DQ113" s="1013" t="s">
        <v>391</v>
      </c>
      <c r="DR113" s="1011"/>
      <c r="DS113" s="1011"/>
      <c r="DT113" s="1011"/>
      <c r="DU113" s="1012"/>
      <c r="DV113" s="1014" t="s">
        <v>434</v>
      </c>
      <c r="DW113" s="1015"/>
      <c r="DX113" s="1015"/>
      <c r="DY113" s="1015"/>
      <c r="DZ113" s="1016"/>
    </row>
    <row r="114" spans="1:130" s="246" customFormat="1" ht="26.25" customHeight="1" x14ac:dyDescent="0.15">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60923</v>
      </c>
      <c r="AB114" s="1011"/>
      <c r="AC114" s="1011"/>
      <c r="AD114" s="1011"/>
      <c r="AE114" s="1012"/>
      <c r="AF114" s="1013">
        <v>61921</v>
      </c>
      <c r="AG114" s="1011"/>
      <c r="AH114" s="1011"/>
      <c r="AI114" s="1011"/>
      <c r="AJ114" s="1012"/>
      <c r="AK114" s="1013">
        <v>62199</v>
      </c>
      <c r="AL114" s="1011"/>
      <c r="AM114" s="1011"/>
      <c r="AN114" s="1011"/>
      <c r="AO114" s="1012"/>
      <c r="AP114" s="1014">
        <v>2.1</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984545</v>
      </c>
      <c r="BR114" s="972"/>
      <c r="BS114" s="972"/>
      <c r="BT114" s="972"/>
      <c r="BU114" s="972"/>
      <c r="BV114" s="972">
        <v>902560</v>
      </c>
      <c r="BW114" s="972"/>
      <c r="BX114" s="972"/>
      <c r="BY114" s="972"/>
      <c r="BZ114" s="972"/>
      <c r="CA114" s="972">
        <v>923810</v>
      </c>
      <c r="CB114" s="972"/>
      <c r="CC114" s="972"/>
      <c r="CD114" s="972"/>
      <c r="CE114" s="972"/>
      <c r="CF114" s="966">
        <v>30.5</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391</v>
      </c>
      <c r="DM114" s="1011"/>
      <c r="DN114" s="1011"/>
      <c r="DO114" s="1011"/>
      <c r="DP114" s="1012"/>
      <c r="DQ114" s="1013" t="s">
        <v>438</v>
      </c>
      <c r="DR114" s="1011"/>
      <c r="DS114" s="1011"/>
      <c r="DT114" s="1011"/>
      <c r="DU114" s="1012"/>
      <c r="DV114" s="1014" t="s">
        <v>434</v>
      </c>
      <c r="DW114" s="1015"/>
      <c r="DX114" s="1015"/>
      <c r="DY114" s="1015"/>
      <c r="DZ114" s="1016"/>
    </row>
    <row r="115" spans="1:130" s="246" customFormat="1" ht="26.25" customHeight="1" x14ac:dyDescent="0.15">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434</v>
      </c>
      <c r="AB115" s="986"/>
      <c r="AC115" s="986"/>
      <c r="AD115" s="986"/>
      <c r="AE115" s="987"/>
      <c r="AF115" s="988" t="s">
        <v>391</v>
      </c>
      <c r="AG115" s="986"/>
      <c r="AH115" s="986"/>
      <c r="AI115" s="986"/>
      <c r="AJ115" s="987"/>
      <c r="AK115" s="988" t="s">
        <v>436</v>
      </c>
      <c r="AL115" s="986"/>
      <c r="AM115" s="986"/>
      <c r="AN115" s="986"/>
      <c r="AO115" s="987"/>
      <c r="AP115" s="989" t="s">
        <v>436</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t="s">
        <v>434</v>
      </c>
      <c r="BR115" s="972"/>
      <c r="BS115" s="972"/>
      <c r="BT115" s="972"/>
      <c r="BU115" s="972"/>
      <c r="BV115" s="972" t="s">
        <v>129</v>
      </c>
      <c r="BW115" s="972"/>
      <c r="BX115" s="972"/>
      <c r="BY115" s="972"/>
      <c r="BZ115" s="972"/>
      <c r="CA115" s="972" t="s">
        <v>436</v>
      </c>
      <c r="CB115" s="972"/>
      <c r="CC115" s="972"/>
      <c r="CD115" s="972"/>
      <c r="CE115" s="972"/>
      <c r="CF115" s="966" t="s">
        <v>434</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434</v>
      </c>
      <c r="DH115" s="1011"/>
      <c r="DI115" s="1011"/>
      <c r="DJ115" s="1011"/>
      <c r="DK115" s="1012"/>
      <c r="DL115" s="1013" t="s">
        <v>434</v>
      </c>
      <c r="DM115" s="1011"/>
      <c r="DN115" s="1011"/>
      <c r="DO115" s="1011"/>
      <c r="DP115" s="1012"/>
      <c r="DQ115" s="1013" t="s">
        <v>129</v>
      </c>
      <c r="DR115" s="1011"/>
      <c r="DS115" s="1011"/>
      <c r="DT115" s="1011"/>
      <c r="DU115" s="1012"/>
      <c r="DV115" s="1014" t="s">
        <v>438</v>
      </c>
      <c r="DW115" s="1015"/>
      <c r="DX115" s="1015"/>
      <c r="DY115" s="1015"/>
      <c r="DZ115" s="1016"/>
    </row>
    <row r="116" spans="1:130" s="246" customFormat="1" ht="26.25" customHeight="1" x14ac:dyDescent="0.15">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391</v>
      </c>
      <c r="AB116" s="1011"/>
      <c r="AC116" s="1011"/>
      <c r="AD116" s="1011"/>
      <c r="AE116" s="1012"/>
      <c r="AF116" s="1013" t="s">
        <v>438</v>
      </c>
      <c r="AG116" s="1011"/>
      <c r="AH116" s="1011"/>
      <c r="AI116" s="1011"/>
      <c r="AJ116" s="1012"/>
      <c r="AK116" s="1013" t="s">
        <v>438</v>
      </c>
      <c r="AL116" s="1011"/>
      <c r="AM116" s="1011"/>
      <c r="AN116" s="1011"/>
      <c r="AO116" s="1012"/>
      <c r="AP116" s="1014" t="s">
        <v>434</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391</v>
      </c>
      <c r="BR116" s="972"/>
      <c r="BS116" s="972"/>
      <c r="BT116" s="972"/>
      <c r="BU116" s="972"/>
      <c r="BV116" s="972" t="s">
        <v>391</v>
      </c>
      <c r="BW116" s="972"/>
      <c r="BX116" s="972"/>
      <c r="BY116" s="972"/>
      <c r="BZ116" s="972"/>
      <c r="CA116" s="972" t="s">
        <v>391</v>
      </c>
      <c r="CB116" s="972"/>
      <c r="CC116" s="972"/>
      <c r="CD116" s="972"/>
      <c r="CE116" s="972"/>
      <c r="CF116" s="966" t="s">
        <v>129</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391</v>
      </c>
      <c r="DH116" s="1011"/>
      <c r="DI116" s="1011"/>
      <c r="DJ116" s="1011"/>
      <c r="DK116" s="1012"/>
      <c r="DL116" s="1013" t="s">
        <v>391</v>
      </c>
      <c r="DM116" s="1011"/>
      <c r="DN116" s="1011"/>
      <c r="DO116" s="1011"/>
      <c r="DP116" s="1012"/>
      <c r="DQ116" s="1013" t="s">
        <v>436</v>
      </c>
      <c r="DR116" s="1011"/>
      <c r="DS116" s="1011"/>
      <c r="DT116" s="1011"/>
      <c r="DU116" s="1012"/>
      <c r="DV116" s="1014" t="s">
        <v>436</v>
      </c>
      <c r="DW116" s="1015"/>
      <c r="DX116" s="1015"/>
      <c r="DY116" s="1015"/>
      <c r="DZ116" s="1016"/>
    </row>
    <row r="117" spans="1:130" s="246" customFormat="1" ht="26.25" customHeight="1" x14ac:dyDescent="0.15">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521552</v>
      </c>
      <c r="AB117" s="1029"/>
      <c r="AC117" s="1029"/>
      <c r="AD117" s="1029"/>
      <c r="AE117" s="1030"/>
      <c r="AF117" s="1031">
        <v>510218</v>
      </c>
      <c r="AG117" s="1029"/>
      <c r="AH117" s="1029"/>
      <c r="AI117" s="1029"/>
      <c r="AJ117" s="1030"/>
      <c r="AK117" s="1031">
        <v>639930</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436</v>
      </c>
      <c r="BR117" s="972"/>
      <c r="BS117" s="972"/>
      <c r="BT117" s="972"/>
      <c r="BU117" s="972"/>
      <c r="BV117" s="972" t="s">
        <v>436</v>
      </c>
      <c r="BW117" s="972"/>
      <c r="BX117" s="972"/>
      <c r="BY117" s="972"/>
      <c r="BZ117" s="972"/>
      <c r="CA117" s="972" t="s">
        <v>436</v>
      </c>
      <c r="CB117" s="972"/>
      <c r="CC117" s="972"/>
      <c r="CD117" s="972"/>
      <c r="CE117" s="972"/>
      <c r="CF117" s="966" t="s">
        <v>436</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434</v>
      </c>
      <c r="DM117" s="1011"/>
      <c r="DN117" s="1011"/>
      <c r="DO117" s="1011"/>
      <c r="DP117" s="1012"/>
      <c r="DQ117" s="1013" t="s">
        <v>434</v>
      </c>
      <c r="DR117" s="1011"/>
      <c r="DS117" s="1011"/>
      <c r="DT117" s="1011"/>
      <c r="DU117" s="1012"/>
      <c r="DV117" s="1014" t="s">
        <v>129</v>
      </c>
      <c r="DW117" s="1015"/>
      <c r="DX117" s="1015"/>
      <c r="DY117" s="1015"/>
      <c r="DZ117" s="1016"/>
    </row>
    <row r="118" spans="1:130" s="246" customFormat="1" ht="26.25" customHeight="1" x14ac:dyDescent="0.15">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307</v>
      </c>
      <c r="AG118" s="937"/>
      <c r="AH118" s="937"/>
      <c r="AI118" s="937"/>
      <c r="AJ118" s="938"/>
      <c r="AK118" s="936" t="s">
        <v>306</v>
      </c>
      <c r="AL118" s="937"/>
      <c r="AM118" s="937"/>
      <c r="AN118" s="937"/>
      <c r="AO118" s="938"/>
      <c r="AP118" s="1023" t="s">
        <v>428</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436</v>
      </c>
      <c r="CB118" s="1050"/>
      <c r="CC118" s="1050"/>
      <c r="CD118" s="1050"/>
      <c r="CE118" s="1050"/>
      <c r="CF118" s="966" t="s">
        <v>436</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436</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x14ac:dyDescent="0.15">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436</v>
      </c>
      <c r="AB119" s="944"/>
      <c r="AC119" s="944"/>
      <c r="AD119" s="944"/>
      <c r="AE119" s="945"/>
      <c r="AF119" s="946" t="s">
        <v>434</v>
      </c>
      <c r="AG119" s="944"/>
      <c r="AH119" s="944"/>
      <c r="AI119" s="944"/>
      <c r="AJ119" s="945"/>
      <c r="AK119" s="946" t="s">
        <v>434</v>
      </c>
      <c r="AL119" s="944"/>
      <c r="AM119" s="944"/>
      <c r="AN119" s="944"/>
      <c r="AO119" s="945"/>
      <c r="AP119" s="947" t="s">
        <v>129</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461</v>
      </c>
      <c r="BP119" s="1058"/>
      <c r="BQ119" s="1049">
        <v>6127687</v>
      </c>
      <c r="BR119" s="1050"/>
      <c r="BS119" s="1050"/>
      <c r="BT119" s="1050"/>
      <c r="BU119" s="1050"/>
      <c r="BV119" s="1050">
        <v>6512773</v>
      </c>
      <c r="BW119" s="1050"/>
      <c r="BX119" s="1050"/>
      <c r="BY119" s="1050"/>
      <c r="BZ119" s="1050"/>
      <c r="CA119" s="1050">
        <v>6595080</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436</v>
      </c>
      <c r="DR119" s="1036"/>
      <c r="DS119" s="1036"/>
      <c r="DT119" s="1036"/>
      <c r="DU119" s="1037"/>
      <c r="DV119" s="1038" t="s">
        <v>436</v>
      </c>
      <c r="DW119" s="1039"/>
      <c r="DX119" s="1039"/>
      <c r="DY119" s="1039"/>
      <c r="DZ119" s="1040"/>
    </row>
    <row r="120" spans="1:130" s="246" customFormat="1" ht="26.25" customHeight="1" x14ac:dyDescent="0.15">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436</v>
      </c>
      <c r="AB120" s="1011"/>
      <c r="AC120" s="1011"/>
      <c r="AD120" s="1011"/>
      <c r="AE120" s="1012"/>
      <c r="AF120" s="1013" t="s">
        <v>436</v>
      </c>
      <c r="AG120" s="1011"/>
      <c r="AH120" s="1011"/>
      <c r="AI120" s="1011"/>
      <c r="AJ120" s="1012"/>
      <c r="AK120" s="1013" t="s">
        <v>129</v>
      </c>
      <c r="AL120" s="1011"/>
      <c r="AM120" s="1011"/>
      <c r="AN120" s="1011"/>
      <c r="AO120" s="1012"/>
      <c r="AP120" s="1014" t="s">
        <v>436</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3831051</v>
      </c>
      <c r="BR120" s="979"/>
      <c r="BS120" s="979"/>
      <c r="BT120" s="979"/>
      <c r="BU120" s="979"/>
      <c r="BV120" s="979">
        <v>3887414</v>
      </c>
      <c r="BW120" s="979"/>
      <c r="BX120" s="979"/>
      <c r="BY120" s="979"/>
      <c r="BZ120" s="979"/>
      <c r="CA120" s="979">
        <v>3748919</v>
      </c>
      <c r="CB120" s="979"/>
      <c r="CC120" s="979"/>
      <c r="CD120" s="979"/>
      <c r="CE120" s="979"/>
      <c r="CF120" s="993">
        <v>123.6</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v>231102</v>
      </c>
      <c r="DH120" s="979"/>
      <c r="DI120" s="979"/>
      <c r="DJ120" s="979"/>
      <c r="DK120" s="979"/>
      <c r="DL120" s="979">
        <v>177097</v>
      </c>
      <c r="DM120" s="979"/>
      <c r="DN120" s="979"/>
      <c r="DO120" s="979"/>
      <c r="DP120" s="979"/>
      <c r="DQ120" s="979">
        <v>205941</v>
      </c>
      <c r="DR120" s="979"/>
      <c r="DS120" s="979"/>
      <c r="DT120" s="979"/>
      <c r="DU120" s="979"/>
      <c r="DV120" s="980">
        <v>6.8</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436</v>
      </c>
      <c r="AB121" s="1011"/>
      <c r="AC121" s="1011"/>
      <c r="AD121" s="1011"/>
      <c r="AE121" s="1012"/>
      <c r="AF121" s="1013" t="s">
        <v>436</v>
      </c>
      <c r="AG121" s="1011"/>
      <c r="AH121" s="1011"/>
      <c r="AI121" s="1011"/>
      <c r="AJ121" s="1012"/>
      <c r="AK121" s="1013" t="s">
        <v>436</v>
      </c>
      <c r="AL121" s="1011"/>
      <c r="AM121" s="1011"/>
      <c r="AN121" s="1011"/>
      <c r="AO121" s="1012"/>
      <c r="AP121" s="1014" t="s">
        <v>129</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28672</v>
      </c>
      <c r="BR121" s="972"/>
      <c r="BS121" s="972"/>
      <c r="BT121" s="972"/>
      <c r="BU121" s="972"/>
      <c r="BV121" s="972">
        <v>11238</v>
      </c>
      <c r="BW121" s="972"/>
      <c r="BX121" s="972"/>
      <c r="BY121" s="972"/>
      <c r="BZ121" s="972"/>
      <c r="CA121" s="972">
        <v>4382</v>
      </c>
      <c r="CB121" s="972"/>
      <c r="CC121" s="972"/>
      <c r="CD121" s="972"/>
      <c r="CE121" s="972"/>
      <c r="CF121" s="966">
        <v>0.1</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v>35182</v>
      </c>
      <c r="DH121" s="972"/>
      <c r="DI121" s="972"/>
      <c r="DJ121" s="972"/>
      <c r="DK121" s="972"/>
      <c r="DL121" s="972">
        <v>32663</v>
      </c>
      <c r="DM121" s="972"/>
      <c r="DN121" s="972"/>
      <c r="DO121" s="972"/>
      <c r="DP121" s="972"/>
      <c r="DQ121" s="972">
        <v>28197</v>
      </c>
      <c r="DR121" s="972"/>
      <c r="DS121" s="972"/>
      <c r="DT121" s="972"/>
      <c r="DU121" s="972"/>
      <c r="DV121" s="973">
        <v>0.9</v>
      </c>
      <c r="DW121" s="973"/>
      <c r="DX121" s="973"/>
      <c r="DY121" s="973"/>
      <c r="DZ121" s="974"/>
    </row>
    <row r="122" spans="1:130" s="246" customFormat="1" ht="26.25" customHeight="1" x14ac:dyDescent="0.15">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436</v>
      </c>
      <c r="AG122" s="1011"/>
      <c r="AH122" s="1011"/>
      <c r="AI122" s="1011"/>
      <c r="AJ122" s="1012"/>
      <c r="AK122" s="1013" t="s">
        <v>436</v>
      </c>
      <c r="AL122" s="1011"/>
      <c r="AM122" s="1011"/>
      <c r="AN122" s="1011"/>
      <c r="AO122" s="1012"/>
      <c r="AP122" s="1014" t="s">
        <v>436</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3755048</v>
      </c>
      <c r="BR122" s="1050"/>
      <c r="BS122" s="1050"/>
      <c r="BT122" s="1050"/>
      <c r="BU122" s="1050"/>
      <c r="BV122" s="1050">
        <v>3802392</v>
      </c>
      <c r="BW122" s="1050"/>
      <c r="BX122" s="1050"/>
      <c r="BY122" s="1050"/>
      <c r="BZ122" s="1050"/>
      <c r="CA122" s="1050">
        <v>4290750</v>
      </c>
      <c r="CB122" s="1050"/>
      <c r="CC122" s="1050"/>
      <c r="CD122" s="1050"/>
      <c r="CE122" s="1050"/>
      <c r="CF122" s="1070">
        <v>141.4</v>
      </c>
      <c r="CG122" s="1071"/>
      <c r="CH122" s="1071"/>
      <c r="CI122" s="1071"/>
      <c r="CJ122" s="1071"/>
      <c r="CK122" s="1062"/>
      <c r="CL122" s="1063"/>
      <c r="CM122" s="1063"/>
      <c r="CN122" s="1063"/>
      <c r="CO122" s="1064"/>
      <c r="CP122" s="1072" t="s">
        <v>404</v>
      </c>
      <c r="CQ122" s="1073"/>
      <c r="CR122" s="1073"/>
      <c r="CS122" s="1073"/>
      <c r="CT122" s="1073"/>
      <c r="CU122" s="1073"/>
      <c r="CV122" s="1073"/>
      <c r="CW122" s="1073"/>
      <c r="CX122" s="1073"/>
      <c r="CY122" s="1073"/>
      <c r="CZ122" s="1073"/>
      <c r="DA122" s="1073"/>
      <c r="DB122" s="1073"/>
      <c r="DC122" s="1073"/>
      <c r="DD122" s="1073"/>
      <c r="DE122" s="1073"/>
      <c r="DF122" s="1074"/>
      <c r="DG122" s="971" t="s">
        <v>129</v>
      </c>
      <c r="DH122" s="972"/>
      <c r="DI122" s="972"/>
      <c r="DJ122" s="972"/>
      <c r="DK122" s="972"/>
      <c r="DL122" s="972" t="s">
        <v>391</v>
      </c>
      <c r="DM122" s="972"/>
      <c r="DN122" s="972"/>
      <c r="DO122" s="972"/>
      <c r="DP122" s="972"/>
      <c r="DQ122" s="972" t="s">
        <v>129</v>
      </c>
      <c r="DR122" s="972"/>
      <c r="DS122" s="972"/>
      <c r="DT122" s="972"/>
      <c r="DU122" s="972"/>
      <c r="DV122" s="973" t="s">
        <v>129</v>
      </c>
      <c r="DW122" s="973"/>
      <c r="DX122" s="973"/>
      <c r="DY122" s="973"/>
      <c r="DZ122" s="974"/>
    </row>
    <row r="123" spans="1:130" s="246" customFormat="1" ht="26.25" customHeight="1" x14ac:dyDescent="0.15">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391</v>
      </c>
      <c r="AB123" s="1011"/>
      <c r="AC123" s="1011"/>
      <c r="AD123" s="1011"/>
      <c r="AE123" s="1012"/>
      <c r="AF123" s="1013" t="s">
        <v>129</v>
      </c>
      <c r="AG123" s="1011"/>
      <c r="AH123" s="1011"/>
      <c r="AI123" s="1011"/>
      <c r="AJ123" s="1012"/>
      <c r="AK123" s="1013" t="s">
        <v>391</v>
      </c>
      <c r="AL123" s="1011"/>
      <c r="AM123" s="1011"/>
      <c r="AN123" s="1011"/>
      <c r="AO123" s="1012"/>
      <c r="AP123" s="1014" t="s">
        <v>129</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471</v>
      </c>
      <c r="BP123" s="1058"/>
      <c r="BQ123" s="1117">
        <v>7614771</v>
      </c>
      <c r="BR123" s="1118"/>
      <c r="BS123" s="1118"/>
      <c r="BT123" s="1118"/>
      <c r="BU123" s="1118"/>
      <c r="BV123" s="1118">
        <v>7701044</v>
      </c>
      <c r="BW123" s="1118"/>
      <c r="BX123" s="1118"/>
      <c r="BY123" s="1118"/>
      <c r="BZ123" s="1118"/>
      <c r="CA123" s="1118">
        <v>8044051</v>
      </c>
      <c r="CB123" s="1118"/>
      <c r="CC123" s="1118"/>
      <c r="CD123" s="1118"/>
      <c r="CE123" s="1118"/>
      <c r="CF123" s="1051"/>
      <c r="CG123" s="1052"/>
      <c r="CH123" s="1052"/>
      <c r="CI123" s="1052"/>
      <c r="CJ123" s="1053"/>
      <c r="CK123" s="1062"/>
      <c r="CL123" s="1063"/>
      <c r="CM123" s="1063"/>
      <c r="CN123" s="1063"/>
      <c r="CO123" s="1064"/>
      <c r="CP123" s="1072" t="s">
        <v>403</v>
      </c>
      <c r="CQ123" s="1073"/>
      <c r="CR123" s="1073"/>
      <c r="CS123" s="1073"/>
      <c r="CT123" s="1073"/>
      <c r="CU123" s="1073"/>
      <c r="CV123" s="1073"/>
      <c r="CW123" s="1073"/>
      <c r="CX123" s="1073"/>
      <c r="CY123" s="1073"/>
      <c r="CZ123" s="1073"/>
      <c r="DA123" s="1073"/>
      <c r="DB123" s="1073"/>
      <c r="DC123" s="1073"/>
      <c r="DD123" s="1073"/>
      <c r="DE123" s="1073"/>
      <c r="DF123" s="1074"/>
      <c r="DG123" s="1010" t="s">
        <v>438</v>
      </c>
      <c r="DH123" s="1011"/>
      <c r="DI123" s="1011"/>
      <c r="DJ123" s="1011"/>
      <c r="DK123" s="1012"/>
      <c r="DL123" s="1013" t="s">
        <v>391</v>
      </c>
      <c r="DM123" s="1011"/>
      <c r="DN123" s="1011"/>
      <c r="DO123" s="1011"/>
      <c r="DP123" s="1012"/>
      <c r="DQ123" s="1013" t="s">
        <v>391</v>
      </c>
      <c r="DR123" s="1011"/>
      <c r="DS123" s="1011"/>
      <c r="DT123" s="1011"/>
      <c r="DU123" s="1012"/>
      <c r="DV123" s="1014" t="s">
        <v>129</v>
      </c>
      <c r="DW123" s="1015"/>
      <c r="DX123" s="1015"/>
      <c r="DY123" s="1015"/>
      <c r="DZ123" s="1016"/>
    </row>
    <row r="124" spans="1:130" s="246" customFormat="1" ht="26.25" customHeight="1" thickBot="1" x14ac:dyDescent="0.2">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391</v>
      </c>
      <c r="AB124" s="1011"/>
      <c r="AC124" s="1011"/>
      <c r="AD124" s="1011"/>
      <c r="AE124" s="1012"/>
      <c r="AF124" s="1013" t="s">
        <v>391</v>
      </c>
      <c r="AG124" s="1011"/>
      <c r="AH124" s="1011"/>
      <c r="AI124" s="1011"/>
      <c r="AJ124" s="1012"/>
      <c r="AK124" s="1013" t="s">
        <v>391</v>
      </c>
      <c r="AL124" s="1011"/>
      <c r="AM124" s="1011"/>
      <c r="AN124" s="1011"/>
      <c r="AO124" s="1012"/>
      <c r="AP124" s="1014" t="s">
        <v>129</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129</v>
      </c>
      <c r="BR124" s="1080"/>
      <c r="BS124" s="1080"/>
      <c r="BT124" s="1080"/>
      <c r="BU124" s="1080"/>
      <c r="BV124" s="1080" t="s">
        <v>391</v>
      </c>
      <c r="BW124" s="1080"/>
      <c r="BX124" s="1080"/>
      <c r="BY124" s="1080"/>
      <c r="BZ124" s="1080"/>
      <c r="CA124" s="1080" t="s">
        <v>129</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t="s">
        <v>129</v>
      </c>
      <c r="DH124" s="1036"/>
      <c r="DI124" s="1036"/>
      <c r="DJ124" s="1036"/>
      <c r="DK124" s="1037"/>
      <c r="DL124" s="1035" t="s">
        <v>129</v>
      </c>
      <c r="DM124" s="1036"/>
      <c r="DN124" s="1036"/>
      <c r="DO124" s="1036"/>
      <c r="DP124" s="1037"/>
      <c r="DQ124" s="1035" t="s">
        <v>129</v>
      </c>
      <c r="DR124" s="1036"/>
      <c r="DS124" s="1036"/>
      <c r="DT124" s="1036"/>
      <c r="DU124" s="1037"/>
      <c r="DV124" s="1038" t="s">
        <v>129</v>
      </c>
      <c r="DW124" s="1039"/>
      <c r="DX124" s="1039"/>
      <c r="DY124" s="1039"/>
      <c r="DZ124" s="1040"/>
    </row>
    <row r="125" spans="1:130" s="246" customFormat="1" ht="26.25" customHeight="1" x14ac:dyDescent="0.15">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391</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476</v>
      </c>
      <c r="DH125" s="979"/>
      <c r="DI125" s="979"/>
      <c r="DJ125" s="979"/>
      <c r="DK125" s="979"/>
      <c r="DL125" s="979" t="s">
        <v>129</v>
      </c>
      <c r="DM125" s="979"/>
      <c r="DN125" s="979"/>
      <c r="DO125" s="979"/>
      <c r="DP125" s="979"/>
      <c r="DQ125" s="979" t="s">
        <v>391</v>
      </c>
      <c r="DR125" s="979"/>
      <c r="DS125" s="979"/>
      <c r="DT125" s="979"/>
      <c r="DU125" s="979"/>
      <c r="DV125" s="980" t="s">
        <v>129</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477</v>
      </c>
      <c r="CQ126" s="1002"/>
      <c r="CR126" s="1002"/>
      <c r="CS126" s="1002"/>
      <c r="CT126" s="1002"/>
      <c r="CU126" s="1002"/>
      <c r="CV126" s="1002"/>
      <c r="CW126" s="1002"/>
      <c r="CX126" s="1002"/>
      <c r="CY126" s="1002"/>
      <c r="CZ126" s="1002"/>
      <c r="DA126" s="1002"/>
      <c r="DB126" s="1002"/>
      <c r="DC126" s="1002"/>
      <c r="DD126" s="1002"/>
      <c r="DE126" s="1002"/>
      <c r="DF126" s="1003"/>
      <c r="DG126" s="971" t="s">
        <v>476</v>
      </c>
      <c r="DH126" s="972"/>
      <c r="DI126" s="972"/>
      <c r="DJ126" s="972"/>
      <c r="DK126" s="972"/>
      <c r="DL126" s="972" t="s">
        <v>129</v>
      </c>
      <c r="DM126" s="972"/>
      <c r="DN126" s="972"/>
      <c r="DO126" s="972"/>
      <c r="DP126" s="972"/>
      <c r="DQ126" s="972" t="s">
        <v>391</v>
      </c>
      <c r="DR126" s="972"/>
      <c r="DS126" s="972"/>
      <c r="DT126" s="972"/>
      <c r="DU126" s="972"/>
      <c r="DV126" s="973" t="s">
        <v>391</v>
      </c>
      <c r="DW126" s="973"/>
      <c r="DX126" s="973"/>
      <c r="DY126" s="973"/>
      <c r="DZ126" s="974"/>
    </row>
    <row r="127" spans="1:130" s="246" customFormat="1" ht="26.25" customHeight="1" x14ac:dyDescent="0.15">
      <c r="A127" s="1112"/>
      <c r="B127" s="1000"/>
      <c r="C127" s="1054" t="s">
        <v>478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391</v>
      </c>
      <c r="AB127" s="1011"/>
      <c r="AC127" s="1011"/>
      <c r="AD127" s="1011"/>
      <c r="AE127" s="1012"/>
      <c r="AF127" s="1013" t="s">
        <v>129</v>
      </c>
      <c r="AG127" s="1011"/>
      <c r="AH127" s="1011"/>
      <c r="AI127" s="1011"/>
      <c r="AJ127" s="1012"/>
      <c r="AK127" s="1013" t="s">
        <v>129</v>
      </c>
      <c r="AL127" s="1011"/>
      <c r="AM127" s="1011"/>
      <c r="AN127" s="1011"/>
      <c r="AO127" s="1012"/>
      <c r="AP127" s="1014" t="s">
        <v>391</v>
      </c>
      <c r="AQ127" s="1015"/>
      <c r="AR127" s="1015"/>
      <c r="AS127" s="1015"/>
      <c r="AT127" s="1016"/>
      <c r="AU127" s="282"/>
      <c r="AV127" s="282"/>
      <c r="AW127" s="282"/>
      <c r="AX127" s="1084" t="s">
        <v>479</v>
      </c>
      <c r="AY127" s="1085"/>
      <c r="AZ127" s="1085"/>
      <c r="BA127" s="1085"/>
      <c r="BB127" s="1085"/>
      <c r="BC127" s="1085"/>
      <c r="BD127" s="1085"/>
      <c r="BE127" s="1086"/>
      <c r="BF127" s="1087" t="s">
        <v>480</v>
      </c>
      <c r="BG127" s="1085"/>
      <c r="BH127" s="1085"/>
      <c r="BI127" s="1085"/>
      <c r="BJ127" s="1085"/>
      <c r="BK127" s="1085"/>
      <c r="BL127" s="1086"/>
      <c r="BM127" s="1087" t="s">
        <v>481</v>
      </c>
      <c r="BN127" s="1085"/>
      <c r="BO127" s="1085"/>
      <c r="BP127" s="1085"/>
      <c r="BQ127" s="1085"/>
      <c r="BR127" s="1085"/>
      <c r="BS127" s="1086"/>
      <c r="BT127" s="1087" t="s">
        <v>482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483</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391</v>
      </c>
      <c r="DW127" s="973"/>
      <c r="DX127" s="973"/>
      <c r="DY127" s="973"/>
      <c r="DZ127" s="974"/>
    </row>
    <row r="128" spans="1:130" s="246" customFormat="1" ht="26.25" customHeight="1" thickBot="1" x14ac:dyDescent="0.2">
      <c r="A128" s="1095" t="s">
        <v>484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485</v>
      </c>
      <c r="X128" s="1097"/>
      <c r="Y128" s="1097"/>
      <c r="Z128" s="1098"/>
      <c r="AA128" s="1099">
        <v>4287</v>
      </c>
      <c r="AB128" s="1100"/>
      <c r="AC128" s="1100"/>
      <c r="AD128" s="1100"/>
      <c r="AE128" s="1101"/>
      <c r="AF128" s="1102">
        <v>1237</v>
      </c>
      <c r="AG128" s="1100"/>
      <c r="AH128" s="1100"/>
      <c r="AI128" s="1100"/>
      <c r="AJ128" s="1101"/>
      <c r="AK128" s="1102">
        <v>6220</v>
      </c>
      <c r="AL128" s="1100"/>
      <c r="AM128" s="1100"/>
      <c r="AN128" s="1100"/>
      <c r="AO128" s="1101"/>
      <c r="AP128" s="1103"/>
      <c r="AQ128" s="1104"/>
      <c r="AR128" s="1104"/>
      <c r="AS128" s="1104"/>
      <c r="AT128" s="1105"/>
      <c r="AU128" s="282"/>
      <c r="AV128" s="282"/>
      <c r="AW128" s="282"/>
      <c r="AX128" s="940" t="s">
        <v>486</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487</v>
      </c>
      <c r="CQ128" s="1089"/>
      <c r="CR128" s="1089"/>
      <c r="CS128" s="1089"/>
      <c r="CT128" s="1089"/>
      <c r="CU128" s="1089"/>
      <c r="CV128" s="1089"/>
      <c r="CW128" s="1089"/>
      <c r="CX128" s="1089"/>
      <c r="CY128" s="1089"/>
      <c r="CZ128" s="1089"/>
      <c r="DA128" s="1089"/>
      <c r="DB128" s="1089"/>
      <c r="DC128" s="1089"/>
      <c r="DD128" s="1089"/>
      <c r="DE128" s="1089"/>
      <c r="DF128" s="1090"/>
      <c r="DG128" s="1091" t="s">
        <v>391</v>
      </c>
      <c r="DH128" s="1092"/>
      <c r="DI128" s="1092"/>
      <c r="DJ128" s="1092"/>
      <c r="DK128" s="1092"/>
      <c r="DL128" s="1092" t="s">
        <v>391</v>
      </c>
      <c r="DM128" s="1092"/>
      <c r="DN128" s="1092"/>
      <c r="DO128" s="1092"/>
      <c r="DP128" s="1092"/>
      <c r="DQ128" s="1092" t="s">
        <v>391</v>
      </c>
      <c r="DR128" s="1092"/>
      <c r="DS128" s="1092"/>
      <c r="DT128" s="1092"/>
      <c r="DU128" s="1092"/>
      <c r="DV128" s="1093" t="s">
        <v>129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488</v>
      </c>
      <c r="X129" s="1126"/>
      <c r="Y129" s="1126"/>
      <c r="Z129" s="1127"/>
      <c r="AA129" s="1010">
        <v>3306623</v>
      </c>
      <c r="AB129" s="1011"/>
      <c r="AC129" s="1011"/>
      <c r="AD129" s="1011"/>
      <c r="AE129" s="1012"/>
      <c r="AF129" s="1013">
        <v>3291975</v>
      </c>
      <c r="AG129" s="1011"/>
      <c r="AH129" s="1011"/>
      <c r="AI129" s="1011"/>
      <c r="AJ129" s="1012"/>
      <c r="AK129" s="1013">
        <v>3428995</v>
      </c>
      <c r="AL129" s="1011"/>
      <c r="AM129" s="1011"/>
      <c r="AN129" s="1011"/>
      <c r="AO129" s="1012"/>
      <c r="AP129" s="1128"/>
      <c r="AQ129" s="1129"/>
      <c r="AR129" s="1129"/>
      <c r="AS129" s="1129"/>
      <c r="AT129" s="1130"/>
      <c r="AU129" s="284"/>
      <c r="AV129" s="284"/>
      <c r="AW129" s="284"/>
      <c r="AX129" s="1119" t="s">
        <v>489</v>
      </c>
      <c r="AY129" s="1002"/>
      <c r="AZ129" s="1002"/>
      <c r="BA129" s="1002"/>
      <c r="BB129" s="1002"/>
      <c r="BC129" s="1002"/>
      <c r="BD129" s="1002"/>
      <c r="BE129" s="1003"/>
      <c r="BF129" s="1120" t="s">
        <v>438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491</v>
      </c>
      <c r="X130" s="1126"/>
      <c r="Y130" s="1126"/>
      <c r="Z130" s="1127"/>
      <c r="AA130" s="1010">
        <v>324785</v>
      </c>
      <c r="AB130" s="1011"/>
      <c r="AC130" s="1011"/>
      <c r="AD130" s="1011"/>
      <c r="AE130" s="1012"/>
      <c r="AF130" s="1013">
        <v>331937</v>
      </c>
      <c r="AG130" s="1011"/>
      <c r="AH130" s="1011"/>
      <c r="AI130" s="1011"/>
      <c r="AJ130" s="1012"/>
      <c r="AK130" s="1013">
        <v>395174</v>
      </c>
      <c r="AL130" s="1011"/>
      <c r="AM130" s="1011"/>
      <c r="AN130" s="1011"/>
      <c r="AO130" s="1012"/>
      <c r="AP130" s="1128"/>
      <c r="AQ130" s="1129"/>
      <c r="AR130" s="1129"/>
      <c r="AS130" s="1129"/>
      <c r="AT130" s="1130"/>
      <c r="AU130" s="284"/>
      <c r="AV130" s="284"/>
      <c r="AW130" s="284"/>
      <c r="AX130" s="1119" t="s">
        <v>492</v>
      </c>
      <c r="AY130" s="1002"/>
      <c r="AZ130" s="1002"/>
      <c r="BA130" s="1002"/>
      <c r="BB130" s="1002"/>
      <c r="BC130" s="1002"/>
      <c r="BD130" s="1002"/>
      <c r="BE130" s="1003"/>
      <c r="BF130" s="1156">
        <v>6.7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493</v>
      </c>
      <c r="X131" s="1164"/>
      <c r="Y131" s="1164"/>
      <c r="Z131" s="1165"/>
      <c r="AA131" s="1057">
        <v>2981838</v>
      </c>
      <c r="AB131" s="1036"/>
      <c r="AC131" s="1036"/>
      <c r="AD131" s="1036"/>
      <c r="AE131" s="1037"/>
      <c r="AF131" s="1035">
        <v>2960038</v>
      </c>
      <c r="AG131" s="1036"/>
      <c r="AH131" s="1036"/>
      <c r="AI131" s="1036"/>
      <c r="AJ131" s="1037"/>
      <c r="AK131" s="1035">
        <v>3033821</v>
      </c>
      <c r="AL131" s="1036"/>
      <c r="AM131" s="1036"/>
      <c r="AN131" s="1036"/>
      <c r="AO131" s="1037"/>
      <c r="AP131" s="1166"/>
      <c r="AQ131" s="1167"/>
      <c r="AR131" s="1167"/>
      <c r="AS131" s="1167"/>
      <c r="AT131" s="1168"/>
      <c r="AU131" s="284"/>
      <c r="AV131" s="284"/>
      <c r="AW131" s="284"/>
      <c r="AX131" s="1138" t="s">
        <v>494</v>
      </c>
      <c r="AY131" s="1089"/>
      <c r="AZ131" s="1089"/>
      <c r="BA131" s="1089"/>
      <c r="BB131" s="1089"/>
      <c r="BC131" s="1089"/>
      <c r="BD131" s="1089"/>
      <c r="BE131" s="1090"/>
      <c r="BF131" s="1139" t="s">
        <v>391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496</v>
      </c>
      <c r="W132" s="1149"/>
      <c r="X132" s="1149"/>
      <c r="Y132" s="1149"/>
      <c r="Z132" s="1150"/>
      <c r="AA132" s="1151">
        <v>6.4550790490000001</v>
      </c>
      <c r="AB132" s="1152"/>
      <c r="AC132" s="1152"/>
      <c r="AD132" s="1152"/>
      <c r="AE132" s="1153"/>
      <c r="AF132" s="1154">
        <v>5.9811394309999999</v>
      </c>
      <c r="AG132" s="1152"/>
      <c r="AH132" s="1152"/>
      <c r="AI132" s="1152"/>
      <c r="AJ132" s="1153"/>
      <c r="AK132" s="1154">
        <v>7.8625601180000002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497</v>
      </c>
      <c r="W133" s="1132"/>
      <c r="X133" s="1132"/>
      <c r="Y133" s="1132"/>
      <c r="Z133" s="1133"/>
      <c r="AA133" s="1134">
        <v>7.7</v>
      </c>
      <c r="AB133" s="1135"/>
      <c r="AC133" s="1135"/>
      <c r="AD133" s="1135"/>
      <c r="AE133" s="1136"/>
      <c r="AF133" s="1134">
        <v>6.7</v>
      </c>
      <c r="AG133" s="1135"/>
      <c r="AH133" s="1135"/>
      <c r="AI133" s="1135"/>
      <c r="AJ133" s="1136"/>
      <c r="AK133" s="1134">
        <v>6.7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wLIqHKNnztt/xz/wC9rr3eUDwGq2V17qQnRuVyVfwwjpag6UpoNKN2nPfhtO3TTr9qZTxW3xBoiLiJ0iSj+vw==" saltValue="tATa7PYPI59lsBkg6lAC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85" zoomScaleNormal="85" zoomScaleSheetLayoutView="85" workbookViewId="0">
      <selection activeCell="Y73" sqref="Y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HT1wOCN0PDK/pxo9sJ5O51TE5NWtuR78xa9oX+Ld3sTJmC8g7pjnTxLp6Th0lLZIGfSfnGgruGRkF8F3QplQ==" saltValue="o5RCWg0/qyj27uCWGrNy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eCxmfSCcv2ls5K7/oRKFCFyV9P6bcVL7fARUq7TGsuL3VQhHRVzrpC+YoTN4qBDCfbd4MJql82WDoS06Y6JOw==" saltValue="nzIKjuv4XBEFScyGz4QX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X46" sqref="X4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506</v>
      </c>
      <c r="AL9" s="1175"/>
      <c r="AM9" s="1175"/>
      <c r="AN9" s="1176"/>
      <c r="AO9" s="312">
        <v>959973</v>
      </c>
      <c r="AP9" s="312">
        <v>94014</v>
      </c>
      <c r="AQ9" s="313">
        <v>87631</v>
      </c>
      <c r="AR9" s="314">
        <v>7.3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507</v>
      </c>
      <c r="AL10" s="1175"/>
      <c r="AM10" s="1175"/>
      <c r="AN10" s="1176"/>
      <c r="AO10" s="315">
        <v>116238</v>
      </c>
      <c r="AP10" s="315">
        <v>11384</v>
      </c>
      <c r="AQ10" s="316">
        <v>8917</v>
      </c>
      <c r="AR10" s="317">
        <v>27.7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508</v>
      </c>
      <c r="AL11" s="1175"/>
      <c r="AM11" s="1175"/>
      <c r="AN11" s="1176"/>
      <c r="AO11" s="315">
        <v>138598</v>
      </c>
      <c r="AP11" s="315">
        <v>13573</v>
      </c>
      <c r="AQ11" s="316">
        <v>14700</v>
      </c>
      <c r="AR11" s="317">
        <v>-7.7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509</v>
      </c>
      <c r="AL12" s="1175"/>
      <c r="AM12" s="1175"/>
      <c r="AN12" s="1176"/>
      <c r="AO12" s="315">
        <v>20353</v>
      </c>
      <c r="AP12" s="315">
        <v>1993</v>
      </c>
      <c r="AQ12" s="316">
        <v>667</v>
      </c>
      <c r="AR12" s="317">
        <v>198.8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512</v>
      </c>
      <c r="AL14" s="1175"/>
      <c r="AM14" s="1175"/>
      <c r="AN14" s="1176"/>
      <c r="AO14" s="315">
        <v>45621</v>
      </c>
      <c r="AP14" s="315">
        <v>4468</v>
      </c>
      <c r="AQ14" s="316">
        <v>4134</v>
      </c>
      <c r="AR14" s="317">
        <v>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513</v>
      </c>
      <c r="AL15" s="1175"/>
      <c r="AM15" s="1175"/>
      <c r="AN15" s="1176"/>
      <c r="AO15" s="315" t="s">
        <v>511</v>
      </c>
      <c r="AP15" s="315" t="s">
        <v>511</v>
      </c>
      <c r="AQ15" s="316">
        <v>2222</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514</v>
      </c>
      <c r="AL16" s="1178"/>
      <c r="AM16" s="1178"/>
      <c r="AN16" s="1179"/>
      <c r="AO16" s="315">
        <v>-96833</v>
      </c>
      <c r="AP16" s="315">
        <v>-9483</v>
      </c>
      <c r="AQ16" s="316">
        <v>-8178</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1183950</v>
      </c>
      <c r="AP17" s="315">
        <v>115948</v>
      </c>
      <c r="AQ17" s="316">
        <v>110093</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519</v>
      </c>
      <c r="AL21" s="1170"/>
      <c r="AM21" s="1170"/>
      <c r="AN21" s="1171"/>
      <c r="AO21" s="327">
        <v>9.89</v>
      </c>
      <c r="AP21" s="328">
        <v>10.38</v>
      </c>
      <c r="AQ21" s="329">
        <v>-0.49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520</v>
      </c>
      <c r="AL22" s="1170"/>
      <c r="AM22" s="1170"/>
      <c r="AN22" s="1171"/>
      <c r="AO22" s="332">
        <v>96.5</v>
      </c>
      <c r="AP22" s="333">
        <v>96.6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524</v>
      </c>
      <c r="AL32" s="1186"/>
      <c r="AM32" s="1186"/>
      <c r="AN32" s="1187"/>
      <c r="AO32" s="342">
        <v>547373</v>
      </c>
      <c r="AP32" s="342">
        <v>53606</v>
      </c>
      <c r="AQ32" s="343">
        <v>55141</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525</v>
      </c>
      <c r="AL33" s="1186"/>
      <c r="AM33" s="1186"/>
      <c r="AN33" s="1187"/>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526</v>
      </c>
      <c r="AL34" s="1186"/>
      <c r="AM34" s="1186"/>
      <c r="AN34" s="1187"/>
      <c r="AO34" s="342" t="s">
        <v>511</v>
      </c>
      <c r="AP34" s="342" t="s">
        <v>511</v>
      </c>
      <c r="AQ34" s="343">
        <v>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527</v>
      </c>
      <c r="AL35" s="1186"/>
      <c r="AM35" s="1186"/>
      <c r="AN35" s="1187"/>
      <c r="AO35" s="342">
        <v>30358</v>
      </c>
      <c r="AP35" s="342">
        <v>2973</v>
      </c>
      <c r="AQ35" s="343">
        <v>21916</v>
      </c>
      <c r="AR35" s="344">
        <v>-86.4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528</v>
      </c>
      <c r="AL36" s="1186"/>
      <c r="AM36" s="1186"/>
      <c r="AN36" s="1187"/>
      <c r="AO36" s="342">
        <v>62199</v>
      </c>
      <c r="AP36" s="342">
        <v>6091</v>
      </c>
      <c r="AQ36" s="343">
        <v>3784</v>
      </c>
      <c r="AR36" s="344">
        <v>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529</v>
      </c>
      <c r="AL37" s="1186"/>
      <c r="AM37" s="1186"/>
      <c r="AN37" s="1187"/>
      <c r="AO37" s="342" t="s">
        <v>511</v>
      </c>
      <c r="AP37" s="342" t="s">
        <v>511</v>
      </c>
      <c r="AQ37" s="343">
        <v>1115</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530</v>
      </c>
      <c r="AL38" s="1189"/>
      <c r="AM38" s="1189"/>
      <c r="AN38" s="1190"/>
      <c r="AO38" s="345" t="s">
        <v>511</v>
      </c>
      <c r="AP38" s="345" t="s">
        <v>511</v>
      </c>
      <c r="AQ38" s="346">
        <v>2</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531</v>
      </c>
      <c r="AL39" s="1189"/>
      <c r="AM39" s="1189"/>
      <c r="AN39" s="1190"/>
      <c r="AO39" s="342">
        <v>-6220</v>
      </c>
      <c r="AP39" s="342">
        <v>-609</v>
      </c>
      <c r="AQ39" s="343">
        <v>-1435</v>
      </c>
      <c r="AR39" s="344">
        <v>-57.6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532</v>
      </c>
      <c r="AL40" s="1186"/>
      <c r="AM40" s="1186"/>
      <c r="AN40" s="1187"/>
      <c r="AO40" s="342">
        <v>-395174</v>
      </c>
      <c r="AP40" s="342">
        <v>-38701</v>
      </c>
      <c r="AQ40" s="343">
        <v>-54229</v>
      </c>
      <c r="AR40" s="344">
        <v>-28.6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238536</v>
      </c>
      <c r="AP41" s="342">
        <v>23361</v>
      </c>
      <c r="AQ41" s="343">
        <v>26298</v>
      </c>
      <c r="AR41" s="344">
        <v>-11.2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501</v>
      </c>
      <c r="AN49" s="1182" t="s">
        <v>536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1058547</v>
      </c>
      <c r="AN51" s="364">
        <v>96910</v>
      </c>
      <c r="AO51" s="365">
        <v>105.8</v>
      </c>
      <c r="AP51" s="366">
        <v>158564</v>
      </c>
      <c r="AQ51" s="367">
        <v>49.9</v>
      </c>
      <c r="AR51" s="368">
        <v>55.9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361237</v>
      </c>
      <c r="AN52" s="372">
        <v>33071</v>
      </c>
      <c r="AO52" s="373">
        <v>60.2</v>
      </c>
      <c r="AP52" s="374">
        <v>48412</v>
      </c>
      <c r="AQ52" s="375">
        <v>-3.1</v>
      </c>
      <c r="AR52" s="376">
        <v>63.3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1117550</v>
      </c>
      <c r="AN53" s="364">
        <v>104045</v>
      </c>
      <c r="AO53" s="365">
        <v>7.4</v>
      </c>
      <c r="AP53" s="366">
        <v>106092</v>
      </c>
      <c r="AQ53" s="367">
        <v>-33.1</v>
      </c>
      <c r="AR53" s="368">
        <v>40.5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456509</v>
      </c>
      <c r="AN54" s="372">
        <v>42502</v>
      </c>
      <c r="AO54" s="373">
        <v>28.5</v>
      </c>
      <c r="AP54" s="374">
        <v>44299</v>
      </c>
      <c r="AQ54" s="375">
        <v>-8.5</v>
      </c>
      <c r="AR54" s="376">
        <v>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806761</v>
      </c>
      <c r="AN55" s="364">
        <v>76189</v>
      </c>
      <c r="AO55" s="365">
        <v>-26.8</v>
      </c>
      <c r="AP55" s="366">
        <v>78903</v>
      </c>
      <c r="AQ55" s="367">
        <v>-25.6</v>
      </c>
      <c r="AR55" s="368">
        <v>-1.2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583690</v>
      </c>
      <c r="AN56" s="372">
        <v>55122</v>
      </c>
      <c r="AO56" s="373">
        <v>29.7</v>
      </c>
      <c r="AP56" s="374">
        <v>49201</v>
      </c>
      <c r="AQ56" s="375">
        <v>11.1</v>
      </c>
      <c r="AR56" s="376">
        <v>18.600000000000001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1105151</v>
      </c>
      <c r="AN57" s="364">
        <v>105615</v>
      </c>
      <c r="AO57" s="365">
        <v>38.6</v>
      </c>
      <c r="AP57" s="366">
        <v>82993</v>
      </c>
      <c r="AQ57" s="367">
        <v>5.2</v>
      </c>
      <c r="AR57" s="368">
        <v>33.4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777354</v>
      </c>
      <c r="AN58" s="372">
        <v>74288</v>
      </c>
      <c r="AO58" s="373">
        <v>34.799999999999997</v>
      </c>
      <c r="AP58" s="374">
        <v>46787</v>
      </c>
      <c r="AQ58" s="375">
        <v>-4.9000000000000004</v>
      </c>
      <c r="AR58" s="376">
        <v>39.700000000000003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939249</v>
      </c>
      <c r="AN59" s="364">
        <v>91984</v>
      </c>
      <c r="AO59" s="365">
        <v>-12.9</v>
      </c>
      <c r="AP59" s="366">
        <v>108252</v>
      </c>
      <c r="AQ59" s="367">
        <v>30.4</v>
      </c>
      <c r="AR59" s="368">
        <v>-43.3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582379</v>
      </c>
      <c r="AN60" s="372">
        <v>57034</v>
      </c>
      <c r="AO60" s="373">
        <v>-23.2</v>
      </c>
      <c r="AP60" s="374">
        <v>50321</v>
      </c>
      <c r="AQ60" s="375">
        <v>7.6</v>
      </c>
      <c r="AR60" s="376">
        <v>-30.8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1005452</v>
      </c>
      <c r="AN61" s="379">
        <v>94949</v>
      </c>
      <c r="AO61" s="380">
        <v>22.4</v>
      </c>
      <c r="AP61" s="381">
        <v>106961</v>
      </c>
      <c r="AQ61" s="382">
        <v>5.4</v>
      </c>
      <c r="AR61" s="368">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552234</v>
      </c>
      <c r="AN62" s="372">
        <v>52403</v>
      </c>
      <c r="AO62" s="373">
        <v>26</v>
      </c>
      <c r="AP62" s="374">
        <v>47804</v>
      </c>
      <c r="AQ62" s="375">
        <v>0.4</v>
      </c>
      <c r="AR62" s="376">
        <v>25.6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R2VRLecuHziRw9usOcfmbxic5aweOro40oklayg++9/LWe8XG/zgmlhoAcXzLWTOKh+4BwT6O6Mv/P/E2ofg==" saltValue="tegbsjjXHSZx446PFf2Q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1" zoomScaleNormal="100"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Y7ulmsoby4GhKXopvE5rYcxU6TVbyrSYwd+Ttx+pi0Nh0HcR7xYmAvKrae268vsECwfnN2c8zT8X5M/heosw==" saltValue="HdgqHjjLiYtV/Qhkb5zA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84" sqref="AF8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zzaZoxujcl2tE5t/zWsLcv6ZRTAuJyGnJsScqNLwASUEIHS6FB4W4rqbshE+82LFkMGmTXVVOXLCMrgKcN3Q==" saltValue="AjH/A3jvlqAhRXts568w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39.520000000000003</v>
      </c>
      <c r="G47" s="12">
        <v>41.71</v>
      </c>
      <c r="H47" s="12">
        <v>30.85</v>
      </c>
      <c r="I47" s="12">
        <v>31.91</v>
      </c>
      <c r="J47" s="13">
        <v>28.46</v>
      </c>
    </row>
    <row r="48" spans="2:10" ht="57.75" customHeight="1" x14ac:dyDescent="0.15">
      <c r="B48" s="14"/>
      <c r="C48" s="1196" t="s">
        <v>4</v>
      </c>
      <c r="D48" s="1196"/>
      <c r="E48" s="1197"/>
      <c r="F48" s="15">
        <v>6.65</v>
      </c>
      <c r="G48" s="16">
        <v>1.39</v>
      </c>
      <c r="H48" s="16">
        <v>5.33</v>
      </c>
      <c r="I48" s="16">
        <v>2.69</v>
      </c>
      <c r="J48" s="17">
        <v>4.71</v>
      </c>
    </row>
    <row r="49" spans="2:10" ht="57.75" customHeight="1" thickBot="1" x14ac:dyDescent="0.2">
      <c r="B49" s="18"/>
      <c r="C49" s="1198" t="s">
        <v>5</v>
      </c>
      <c r="D49" s="1198"/>
      <c r="E49" s="1199"/>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Wg+XpuGR69kosLiUMWQya/J/CPRDFk5loMu1UsxGsoBQqT/Ogmd4wSC0AnsctvAn+aa5tMYu86sipLWy6rfw==" saltValue="ps8B+OZKZw2OSpOXew2M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2020-03-04T23:01:32Z</cp:lastPrinted>
  <dcterms:created xsi:type="dcterms:W3CDTF">2020-02-10T02:43:33Z</dcterms:created>
  <dcterms:modified xsi:type="dcterms:W3CDTF">2020-03-09T05:17:26Z</dcterms:modified>
  <cp:category/>
</cp:coreProperties>
</file>