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0.152.26.11\令和6年度\2.財務\A.総括\1.財務調査\02_照会\070306_【314〆】令和5年度財政状況資料集の作成等について\03_回答\"/>
    </mc:Choice>
  </mc:AlternateContent>
  <xr:revisionPtr revIDLastSave="0" documentId="13_ncr:1_{923EA568-868C-4A20-AEBD-C676711434E9}" xr6:coauthVersionLast="45" xr6:coauthVersionMax="45" xr10:uidLastSave="{00000000-0000-0000-0000-000000000000}"/>
  <bookViews>
    <workbookView xWindow="-120" yWindow="-120" windowWidth="20730" windowHeight="111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BW35" i="10" s="1"/>
  <c r="C34" i="10"/>
  <c r="BW36" i="10" l="1"/>
  <c r="BW37" i="10" s="1"/>
  <c r="BW38" i="10" s="1"/>
  <c r="BW39" i="10" s="1"/>
  <c r="BW40" i="10" s="1"/>
  <c r="BW41" i="10" s="1"/>
  <c r="BW42" i="10" s="1"/>
  <c r="BW43"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 r="AM34" i="10"/>
</calcChain>
</file>

<file path=xl/sharedStrings.xml><?xml version="1.0" encoding="utf-8"?>
<sst xmlns="http://schemas.openxmlformats.org/spreadsheetml/2006/main" count="1103" uniqueCount="561">
  <si>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</si>
  <si>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</si>
  <si>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</si>
  <si>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</si>
  <si>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</si>
  <si>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</si>
  <si>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</si>
  <si>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</si>
  <si>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</si>
  <si>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</si>
  <si>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</si>
  <si>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</si>
  <si>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</si>
  <si>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</si>
  <si>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</si>
  <si>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</si>
  <si>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</si>
  <si>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</si>
  <si>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</si>
  <si>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</si>
  <si>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</si>
  <si>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</si>
  <si>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</si>
  <si>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</si>
  <si>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</si>
  <si>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</si>
  <si>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</si>
  <si>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</si>
  <si>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</si>
  <si>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</si>
  <si>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</si>
  <si>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</si>
  <si>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</si>
  <si>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</si>
  <si>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</si>
  <si>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</si>
  <si>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</si>
  <si>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</si>
  <si>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</si>
  <si>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</si>
  <si>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</si>
  <si>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</si>
  <si>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</si>
  <si>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</si>
  <si>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</si>
  <si>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</si>
  <si>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</si>
  <si>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</si>
  <si>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</si>
  <si>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</si>
  <si>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</si>
  <si>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</si>
  <si>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</si>
  <si>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</si>
  <si>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</si>
  <si>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</si>
  <si>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</si>
  <si>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</si>
  <si>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</si>
  <si>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</si>
  <si>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</si>
  <si>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</si>
  <si>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</si>
  <si>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</si>
  <si>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</si>
  <si>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</si>
  <si>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</si>
  <si>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</si>
  <si>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</si>
  <si>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</si>
  <si>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</si>
  <si>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</si>
  <si>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</si>
  <si>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</si>
  <si>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</si>
  <si>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</si>
  <si>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</si>
  <si>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</si>
  <si>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</si>
  <si>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</si>
  <si>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</si>
  <si>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</si>
  <si>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</si>
  <si>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</si>
  <si>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</si>
  <si>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</si>
  <si>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</si>
  <si>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</si>
  <si>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</si>
  <si>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</si>
  <si>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</si>
  <si>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</si>
  <si>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</si>
  <si>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</si>
  <si>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</si>
  <si>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</si>
  <si>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</si>
  <si>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</si>
  <si>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</si>
  <si>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</si>
  <si>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</si>
  <si>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</si>
  <si>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</si>
  <si>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</si>
  <si>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</si>
  <si>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</si>
  <si>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</si>
  <si>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</si>
  <si>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</si>
  <si>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</si>
  <si>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</si>
  <si>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</si>
  <si>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</si>
  <si>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</si>
  <si>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</si>
  <si>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</si>
  <si>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</si>
  <si>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</si>
  <si>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</si>
  <si>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</si>
  <si>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</si>
  <si>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</si>
  <si>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</si>
  <si>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</si>
  <si>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</si>
  <si>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</si>
  <si>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</si>
  <si>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</si>
  <si>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</si>
  <si>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</si>
  <si>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</si>
  <si>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</si>
  <si>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</si>
  <si>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</si>
  <si>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</si>
  <si>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</si>
  <si>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</si>
  <si>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</si>
  <si>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</si>
  <si>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</si>
  <si>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</si>
  <si>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</si>
  <si>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</si>
  <si>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</si>
  <si>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</si>
  <si>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</si>
  <si>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</si>
  <si>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</si>
  <si>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</si>
  <si>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</si>
  <si>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</si>
  <si>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</si>
  <si>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</si>
  <si>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</si>
  <si>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</si>
  <si>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</si>
  <si>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</si>
  <si>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</si>
  <si>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</si>
  <si>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</si>
  <si>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</si>
  <si>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</si>
  <si>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</si>
  <si>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</si>
  <si>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</si>
  <si>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</si>
  <si>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</si>
  <si>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</si>
  <si>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</si>
  <si>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</si>
  <si>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</si>
  <si>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</si>
  <si>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</si>
  <si>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</si>
  <si>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</si>
  <si>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</si>
  <si>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</si>
  <si>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</si>
  <si>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</si>
  <si>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</si>
  <si>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</si>
  <si>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</si>
  <si>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</si>
  <si>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</si>
  <si>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</si>
  <si>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</si>
  <si>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</si>
  <si>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</si>
  <si>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</si>
  <si>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</si>
  <si>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</si>
  <si>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</si>
  <si>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</si>
  <si>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</si>
  <si>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</si>
  <si>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</si>
  <si>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</si>
  <si>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</si>
  <si>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</si>
  <si>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</si>
  <si>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</si>
  <si>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</si>
  <si>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</si>
  <si>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</si>
  <si>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</si>
  <si>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</si>
  <si>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福島県小野町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</si>
  <si>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</si>
  <si>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</si>
  <si>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</si>
  <si>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</si>
  <si>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</si>
  <si>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</si>
  <si>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</si>
  <si>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</si>
  <si>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</si>
  <si>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</si>
  <si>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</si>
  <si>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</si>
  <si>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</si>
  <si>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</si>
  <si>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</si>
  <si>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</si>
  <si>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</si>
  <si>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</si>
  <si>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</si>
  <si>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</si>
  <si>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</si>
  <si>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</si>
  <si>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</si>
  <si>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</si>
  <si>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</si>
  <si>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</si>
  <si>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</si>
  <si>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</si>
  <si>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</si>
  <si>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</si>
  <si>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</si>
  <si>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</si>
  <si>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</si>
  <si>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</si>
  <si>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</si>
  <si>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</si>
  <si>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</si>
  <si>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</si>
  <si>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</si>
  <si>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</si>
  <si>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</si>
  <si>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</si>
  <si>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</si>
  <si>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</si>
  <si>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</si>
  <si>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</si>
  <si>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</si>
  <si>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</si>
  <si>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</si>
  <si>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</si>
  <si>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</si>
  <si>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</si>
  <si>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</si>
  <si>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</si>
  <si>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</si>
  <si>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</si>
  <si>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</si>
  <si>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</si>
  <si>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</si>
  <si>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</si>
  <si>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</si>
  <si>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</si>
  <si>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</si>
  <si>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</si>
  <si>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</si>
  <si>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</si>
  <si>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</si>
  <si>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</si>
  <si>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</si>
  <si>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</si>
  <si>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</si>
  <si>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</si>
  <si>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</si>
  <si>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</si>
  <si>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</si>
  <si>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</si>
  <si>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</si>
  <si>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</si>
  <si>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</si>
  <si>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</si>
  <si>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</si>
  <si>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</si>
  <si>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</si>
  <si>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</si>
  <si>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</si>
  <si>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</si>
  <si>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</si>
  <si>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</si>
  <si>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</si>
  <si>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</si>
  <si>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</si>
  <si>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</si>
  <si>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</si>
  <si>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</si>
  <si>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</si>
  <si>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</si>
  <si>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</si>
  <si>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</si>
  <si>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</si>
  <si>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</si>
  <si>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</si>
  <si>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</si>
  <si>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</si>
  <si>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</si>
  <si>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</si>
  <si>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</si>
  <si>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</si>
  <si>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</si>
  <si>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</si>
  <si>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</si>
  <si>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</si>
  <si>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</si>
  <si>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</si>
  <si>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</si>
  <si>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</si>
  <si>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</si>
  <si>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</si>
  <si>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</si>
  <si>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</si>
  <si>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</si>
  <si>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</si>
  <si>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</si>
  <si>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</si>
  <si>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</si>
  <si>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</si>
  <si>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</si>
  <si>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</si>
  <si>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</si>
  <si>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</si>
  <si>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</si>
  <si>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</si>
  <si>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</si>
  <si>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</si>
  <si>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</si>
  <si>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</si>
  <si>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</si>
  <si>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</si>
  <si>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</si>
  <si>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</si>
  <si>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</si>
  <si>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</si>
  <si>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</si>
  <si>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</si>
  <si>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</si>
  <si>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</si>
  <si>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</si>
  <si>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</si>
  <si>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</si>
  <si>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</si>
  <si>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</si>
  <si>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福島県小野町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</si>
  <si>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</si>
  <si>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</si>
  <si>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</si>
  <si>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</si>
  <si>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</si>
  <si>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</si>
  <si>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</si>
  <si>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</si>
  <si>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</si>
  <si>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</si>
  <si>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</si>
  <si>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</si>
  <si>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</si>
  <si>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</si>
  <si>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</si>
  <si>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</si>
  <si>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</si>
  <si>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</si>
  <si>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</si>
  <si>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</si>
  <si>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</si>
  <si>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</si>
  <si>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</si>
  <si>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</si>
  <si>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</si>
  <si>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</si>
  <si>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</si>
  <si>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</si>
  <si>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</si>
  <si>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</si>
  <si>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</si>
  <si>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</si>
  <si>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</si>
  <si>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</si>
  <si>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</si>
  <si>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</si>
  <si>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</si>
  <si>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</si>
  <si>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</si>
  <si>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</si>
  <si>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</si>
  <si>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</si>
  <si>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</si>
  <si>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</si>
  <si>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</si>
  <si>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</si>
  <si>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</si>
  <si>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</si>
  <si>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</si>
  <si>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</si>
  <si>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</si>
  <si>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</si>
  <si>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</si>
  <si>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</si>
  <si>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</si>
  <si>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</si>
  <si>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</si>
  <si>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</si>
  <si>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</si>
  <si>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</si>
  <si>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</si>
  <si>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</si>
  <si>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</si>
  <si>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</si>
  <si>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</si>
  <si>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</si>
  <si>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</si>
  <si>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</si>
  <si>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</si>
  <si>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</si>
  <si>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</si>
  <si>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</si>
  <si>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</si>
  <si>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</si>
  <si>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</si>
  <si>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</si>
  <si>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</si>
  <si>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</si>
  <si>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</si>
  <si>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</si>
  <si>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</si>
  <si>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</si>
  <si>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</si>
  <si>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</si>
  <si>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</si>
  <si>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</si>
  <si>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</si>
  <si>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</si>
  <si>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</si>
  <si>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</si>
  <si>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</si>
  <si>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</si>
  <si>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</si>
  <si>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</si>
  <si>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</si>
  <si>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</si>
  <si>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</si>
  <si>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</si>
  <si>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</si>
  <si>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</si>
  <si>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</si>
  <si>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</si>
  <si>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</si>
  <si>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</si>
  <si>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</si>
  <si>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</si>
  <si>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</si>
  <si>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</si>
  <si>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</si>
  <si>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</si>
  <si>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</si>
  <si>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</si>
  <si>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</si>
  <si>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</si>
  <si>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</si>
  <si>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</si>
  <si>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</si>
  <si>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</si>
  <si>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</si>
  <si>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</si>
  <si>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</si>
  <si>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</si>
  <si>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</si>
  <si>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</si>
  <si>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</si>
  <si>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</si>
  <si>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</si>
  <si>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</si>
  <si>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</si>
  <si>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</si>
  <si>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</si>
  <si>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</si>
  <si>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</si>
  <si>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</si>
  <si>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</si>
  <si>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</si>
  <si>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</si>
  <si>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</si>
  <si>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</si>
  <si>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</si>
  <si>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</si>
  <si>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</si>
  <si>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</si>
  <si>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</si>
  <si>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</si>
  <si>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</si>
  <si>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</si>
  <si>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</si>
  <si>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</si>
  <si>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</si>
  <si>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</si>
  <si>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</si>
  <si>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</si>
  <si>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</si>
  <si>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</si>
  <si>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</si>
  <si>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</si>
  <si>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</si>
  <si>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</si>
  <si>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</si>
  <si>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</si>
  <si>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</si>
  <si>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</si>
  <si>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</si>
  <si>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</si>
  <si>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</si>
  <si>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</si>
  <si>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</si>
  <si>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</si>
  <si>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</si>
  <si>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</si>
  <si>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</si>
  <si>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</si>
  <si>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</si>
  <si>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</si>
  <si>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</si>
  <si>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2.52</t>
  </si>
  <si>
    <t>▲ 3.47</t>
  </si>
  <si>
    <t>一般会計</t>
  </si>
  <si>
    <t>水道事業特別会計</t>
  </si>
  <si>
    <t>介護保険特別会計</t>
  </si>
  <si>
    <t>国民健康保険特別会計</t>
  </si>
  <si>
    <t>浄化槽整備推進事業特別会計</t>
  </si>
  <si>
    <t>後期高齢者医療特別会計</t>
  </si>
  <si>
    <t>文化・体育振興基金特別会計</t>
  </si>
  <si>
    <t>その他会計（赤字）</t>
  </si>
  <si>
    <t>その他会計（黒字）</t>
  </si>
  <si>
    <t>R01</t>
    <phoneticPr fontId="5"/>
  </si>
  <si>
    <t>R02</t>
    <phoneticPr fontId="5"/>
  </si>
  <si>
    <t>R03</t>
    <phoneticPr fontId="5"/>
  </si>
  <si>
    <t>R04</t>
    <phoneticPr fontId="5"/>
  </si>
  <si>
    <t>R05</t>
    <phoneticPr fontId="5"/>
  </si>
  <si>
    <t>出資しているが、損益補償契約を締結していないため、団体名のみ計上</t>
    <phoneticPr fontId="2"/>
  </si>
  <si>
    <t>（株）まちづくり小野</t>
    <phoneticPr fontId="2"/>
  </si>
  <si>
    <t>公立小野町地方綜合病院企業団（病院企業会計）</t>
    <rPh sb="13" eb="14">
      <t>ダン</t>
    </rPh>
    <rPh sb="15" eb="21">
      <t>ビョウインキギョウカイケイ</t>
    </rPh>
    <phoneticPr fontId="2"/>
  </si>
  <si>
    <t>郡山地方広域消防組合（一般会計）</t>
    <rPh sb="0" eb="10">
      <t>コオリヤマチホウコウイキショウボウクミアイ</t>
    </rPh>
    <rPh sb="11" eb="15">
      <t>イッパンカイケイ</t>
    </rPh>
    <phoneticPr fontId="2"/>
  </si>
  <si>
    <t>福島県後期高齢者医療広域連合（一般会計）</t>
    <rPh sb="0" eb="10">
      <t>フクシマケンコウキコウレイシャイリョウ</t>
    </rPh>
    <rPh sb="10" eb="14">
      <t>コウイキレンゴウ</t>
    </rPh>
    <rPh sb="15" eb="19">
      <t>イッパンカイケイ</t>
    </rPh>
    <phoneticPr fontId="2"/>
  </si>
  <si>
    <t>福島県後期高齢者医療広域連合（後期高齢者医療特別会計）</t>
    <rPh sb="0" eb="10">
      <t>フクシマケンコウキコウレイシャイリョウ</t>
    </rPh>
    <rPh sb="10" eb="14">
      <t>コウイキレンゴウ</t>
    </rPh>
    <rPh sb="15" eb="17">
      <t>コウキ</t>
    </rPh>
    <rPh sb="17" eb="20">
      <t>コウレイシャ</t>
    </rPh>
    <rPh sb="20" eb="22">
      <t>イリョウ</t>
    </rPh>
    <rPh sb="22" eb="24">
      <t>トクベツ</t>
    </rPh>
    <rPh sb="24" eb="26">
      <t>カイケイ</t>
    </rPh>
    <phoneticPr fontId="2"/>
  </si>
  <si>
    <t>福島県市町村総合事務組合（一般会計）</t>
    <rPh sb="0" eb="12">
      <t>フクシマケンシチョウソンソウゴウジムクミアイ</t>
    </rPh>
    <rPh sb="13" eb="17">
      <t>イッパンカイケイ</t>
    </rPh>
    <phoneticPr fontId="2"/>
  </si>
  <si>
    <t>福島県市町村総合事務組合（消防補償等特別会計）</t>
    <rPh sb="0" eb="12">
      <t>フクシマケンシチョウソンソウゴウジムクミアイ</t>
    </rPh>
    <rPh sb="13" eb="22">
      <t>ショウボウホショウトウトクベツカイケイ</t>
    </rPh>
    <phoneticPr fontId="2"/>
  </si>
  <si>
    <t>福島県市町村総合事務組合（消防費じゅつ金特別会計）</t>
    <rPh sb="0" eb="12">
      <t>フクシマケンシチョウソンソウゴウジムクミアイ</t>
    </rPh>
    <rPh sb="13" eb="16">
      <t>ショウボウヒ</t>
    </rPh>
    <rPh sb="19" eb="20">
      <t>キン</t>
    </rPh>
    <rPh sb="20" eb="24">
      <t>トクベツカイケイ</t>
    </rPh>
    <phoneticPr fontId="2"/>
  </si>
  <si>
    <t>福島県市町村総合事務組合（非常勤職員公務災害補償特別会計）</t>
    <rPh sb="0" eb="12">
      <t>フクシマケンシチョウソンソウゴウジムクミアイ</t>
    </rPh>
    <rPh sb="13" eb="24">
      <t>ヒジョウキンショクインコウムサイガイホショウ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</si>
  <si>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23">
      <t>カンリトクベツカイケイ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</si>
</sst>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extLst>
            <c:ext xmlns:c16="http://schemas.microsoft.com/office/drawing/2014/chart" uri="{C3380CC4-5D6E-409C-BE32-E72D297353CC}">
              <c16:uniqueId val="{00000000-B278-49F0-B38D-565873DB69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118561</c:v>
                </c:pt>
                <c:pt idx="1">
                  <c:v>115460</c:v>
                </c:pt>
                <c:pt idx="2">
                  <c:v>100009</c:v>
                </c:pt>
                <c:pt idx="3">
                  <c:v>85080</c:v>
                </c:pt>
                <c:pt idx="4">
                  <c:v>67221</c:v>
                </c:pt>
              </c:numCache>
            </c:numRef>
          </c:val>
          <c:smooth val="0"/>
          <c:extLst>
            <c:ext xmlns:c16="http://schemas.microsoft.com/office/drawing/2014/chart" uri="{C3380CC4-5D6E-409C-BE32-E72D297353CC}">
              <c16:uniqueId val="{00000001-B278-49F0-B38D-565873DB69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4.55</c:v>
                </c:pt>
                <c:pt idx="1">
                  <c:v>5.97</c:v>
                </c:pt>
                <c:pt idx="2">
                  <c:v>5.75</c:v>
                </c:pt>
                <c:pt idx="3">
                  <c:v>7.48</c:v>
                </c:pt>
                <c:pt idx="4">
                  <c:v>8.58</c:v>
                </c:pt>
              </c:numCache>
            </c:numRef>
          </c:val>
          <c:extLst>
            <c:ext xmlns:c16="http://schemas.microsoft.com/office/drawing/2014/chart" uri="{C3380CC4-5D6E-409C-BE32-E72D297353CC}">
              <c16:uniqueId val="{00000000-4381-4612-BE06-D73741EBA2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26.91</c:v>
                </c:pt>
                <c:pt idx="1">
                  <c:v>26.4</c:v>
                </c:pt>
                <c:pt idx="2">
                  <c:v>32.78</c:v>
                </c:pt>
                <c:pt idx="3">
                  <c:v>35.380000000000003</c:v>
                </c:pt>
                <c:pt idx="4">
                  <c:v>30.5</c:v>
                </c:pt>
              </c:numCache>
            </c:numRef>
          </c:val>
          <c:extLst>
            <c:ext xmlns:c16="http://schemas.microsoft.com/office/drawing/2014/chart" uri="{C3380CC4-5D6E-409C-BE32-E72D297353CC}">
              <c16:uniqueId val="{00000001-4381-4612-BE06-D73741EBA2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c:v>
                </c:pt>
                <c:pt idx="1">
                  <c:v>3.28</c:v>
                </c:pt>
                <c:pt idx="2">
                  <c:v>8.1199999999999992</c:v>
                </c:pt>
                <c:pt idx="3">
                  <c:v>2.58</c:v>
                </c:pt>
                <c:pt idx="4">
                  <c:v>-3.47</c:v>
                </c:pt>
              </c:numCache>
            </c:numRef>
          </c:val>
          <c:smooth val="0"/>
          <c:extLst>
            <c:ext xmlns:c16="http://schemas.microsoft.com/office/drawing/2014/chart" uri="{C3380CC4-5D6E-409C-BE32-E72D297353CC}">
              <c16:uniqueId val="{00000002-4381-4612-BE06-D73741EBA2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05-4CC2-8628-CE5714B20A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05-4CC2-8628-CE5714B20A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05-4CC2-8628-CE5714B20AED}"/>
            </c:ext>
          </c:extLst>
        </c:ser>
        <c:ser>
          <c:idx val="3"/>
          <c:order val="3"/>
          <c:tx>
            <c:strRef>
              <c:f>データシート!$A$30</c:f>
              <c:strCache>
                <c:ptCount val="1"/>
                <c:pt idx="0">
                  <c:v>文化・体育振興基金特別会計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DB05-4CC2-8628-CE5714B20AE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0.05</c:v>
                </c:pt>
                <c:pt idx="8">
                  <c:v>#N/A</c:v>
                </c:pt>
                <c:pt idx="9">
                  <c:v>0.02</c:v>
                </c:pt>
              </c:numCache>
            </c:numRef>
          </c:val>
          <c:extLst>
            <c:ext xmlns:c16="http://schemas.microsoft.com/office/drawing/2014/chart" uri="{C3380CC4-5D6E-409C-BE32-E72D297353CC}">
              <c16:uniqueId val="{00000004-DB05-4CC2-8628-CE5714B20AED}"/>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0.11</c:v>
                </c:pt>
                <c:pt idx="4">
                  <c:v>#N/A</c:v>
                </c:pt>
                <c:pt idx="5">
                  <c:v>0.09</c:v>
                </c:pt>
                <c:pt idx="6">
                  <c:v>#N/A</c:v>
                </c:pt>
                <c:pt idx="7">
                  <c:v>0.01</c:v>
                </c:pt>
                <c:pt idx="8">
                  <c:v>#N/A</c:v>
                </c:pt>
                <c:pt idx="9">
                  <c:v>0.08</c:v>
                </c:pt>
              </c:numCache>
            </c:numRef>
          </c:val>
          <c:extLst>
            <c:ext xmlns:c16="http://schemas.microsoft.com/office/drawing/2014/chart" uri="{C3380CC4-5D6E-409C-BE32-E72D297353CC}">
              <c16:uniqueId val="{00000005-DB05-4CC2-8628-CE5714B20AE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1.25</c:v>
                </c:pt>
                <c:pt idx="2">
                  <c:v>#N/A</c:v>
                </c:pt>
                <c:pt idx="3">
                  <c:v>2.34</c:v>
                </c:pt>
                <c:pt idx="4">
                  <c:v>#N/A</c:v>
                </c:pt>
                <c:pt idx="5">
                  <c:v>2.2400000000000002</c:v>
                </c:pt>
                <c:pt idx="6">
                  <c:v>#N/A</c:v>
                </c:pt>
                <c:pt idx="7">
                  <c:v>2.74</c:v>
                </c:pt>
                <c:pt idx="8">
                  <c:v>#N/A</c:v>
                </c:pt>
                <c:pt idx="9">
                  <c:v>2.48</c:v>
                </c:pt>
              </c:numCache>
            </c:numRef>
          </c:val>
          <c:extLst>
            <c:ext xmlns:c16="http://schemas.microsoft.com/office/drawing/2014/chart" uri="{C3380CC4-5D6E-409C-BE32-E72D297353CC}">
              <c16:uniqueId val="{00000006-DB05-4CC2-8628-CE5714B20A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4.6500000000000004</c:v>
                </c:pt>
                <c:pt idx="2">
                  <c:v>#N/A</c:v>
                </c:pt>
                <c:pt idx="3">
                  <c:v>4.5599999999999996</c:v>
                </c:pt>
                <c:pt idx="4">
                  <c:v>#N/A</c:v>
                </c:pt>
                <c:pt idx="5">
                  <c:v>3.82</c:v>
                </c:pt>
                <c:pt idx="6">
                  <c:v>#N/A</c:v>
                </c:pt>
                <c:pt idx="7">
                  <c:v>4.93</c:v>
                </c:pt>
                <c:pt idx="8">
                  <c:v>#N/A</c:v>
                </c:pt>
                <c:pt idx="9">
                  <c:v>4.25</c:v>
                </c:pt>
              </c:numCache>
            </c:numRef>
          </c:val>
          <c:extLst>
            <c:ext xmlns:c16="http://schemas.microsoft.com/office/drawing/2014/chart" uri="{C3380CC4-5D6E-409C-BE32-E72D297353CC}">
              <c16:uniqueId val="{00000007-DB05-4CC2-8628-CE5714B20AED}"/>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4.16</c:v>
                </c:pt>
                <c:pt idx="2">
                  <c:v>#N/A</c:v>
                </c:pt>
                <c:pt idx="3">
                  <c:v>4.51</c:v>
                </c:pt>
                <c:pt idx="4">
                  <c:v>#N/A</c:v>
                </c:pt>
                <c:pt idx="5">
                  <c:v>5.04</c:v>
                </c:pt>
                <c:pt idx="6">
                  <c:v>#N/A</c:v>
                </c:pt>
                <c:pt idx="7">
                  <c:v>4.62</c:v>
                </c:pt>
                <c:pt idx="8">
                  <c:v>#N/A</c:v>
                </c:pt>
                <c:pt idx="9">
                  <c:v>4.47</c:v>
                </c:pt>
              </c:numCache>
            </c:numRef>
          </c:val>
          <c:extLst>
            <c:ext xmlns:c16="http://schemas.microsoft.com/office/drawing/2014/chart" uri="{C3380CC4-5D6E-409C-BE32-E72D297353CC}">
              <c16:uniqueId val="{00000008-DB05-4CC2-8628-CE5714B20A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4.54</c:v>
                </c:pt>
                <c:pt idx="2">
                  <c:v>#N/A</c:v>
                </c:pt>
                <c:pt idx="3">
                  <c:v>5.95</c:v>
                </c:pt>
                <c:pt idx="4">
                  <c:v>#N/A</c:v>
                </c:pt>
                <c:pt idx="5">
                  <c:v>5.73</c:v>
                </c:pt>
                <c:pt idx="6">
                  <c:v>#N/A</c:v>
                </c:pt>
                <c:pt idx="7">
                  <c:v>7.47</c:v>
                </c:pt>
                <c:pt idx="8">
                  <c:v>#N/A</c:v>
                </c:pt>
                <c:pt idx="9">
                  <c:v>8.58</c:v>
                </c:pt>
              </c:numCache>
            </c:numRef>
          </c:val>
          <c:extLst>
            <c:ext xmlns:c16="http://schemas.microsoft.com/office/drawing/2014/chart" uri="{C3380CC4-5D6E-409C-BE32-E72D297353CC}">
              <c16:uniqueId val="{00000009-DB05-4CC2-8628-CE5714B20A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366</c:v>
                </c:pt>
                <c:pt idx="5">
                  <c:v>369</c:v>
                </c:pt>
                <c:pt idx="8">
                  <c:v>394</c:v>
                </c:pt>
                <c:pt idx="11">
                  <c:v>412</c:v>
                </c:pt>
                <c:pt idx="14">
                  <c:v>432</c:v>
                </c:pt>
              </c:numCache>
            </c:numRef>
          </c:val>
          <c:extLst>
            <c:ext xmlns:c16="http://schemas.microsoft.com/office/drawing/2014/chart" uri="{C3380CC4-5D6E-409C-BE32-E72D297353CC}">
              <c16:uniqueId val="{00000000-740D-4ADF-8639-E9D512481C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0D-4ADF-8639-E9D512481C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0D-4ADF-8639-E9D512481C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30</c:v>
                </c:pt>
                <c:pt idx="6">
                  <c:v>23</c:v>
                </c:pt>
                <c:pt idx="9">
                  <c:v>17</c:v>
                </c:pt>
                <c:pt idx="12">
                  <c:v>20</c:v>
                </c:pt>
              </c:numCache>
            </c:numRef>
          </c:val>
          <c:extLst>
            <c:ext xmlns:c16="http://schemas.microsoft.com/office/drawing/2014/chart" uri="{C3380CC4-5D6E-409C-BE32-E72D297353CC}">
              <c16:uniqueId val="{00000003-740D-4ADF-8639-E9D512481C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c:v>
                </c:pt>
                <c:pt idx="3">
                  <c:v>24</c:v>
                </c:pt>
                <c:pt idx="6">
                  <c:v>33</c:v>
                </c:pt>
                <c:pt idx="9">
                  <c:v>36</c:v>
                </c:pt>
                <c:pt idx="12">
                  <c:v>32</c:v>
                </c:pt>
              </c:numCache>
            </c:numRef>
          </c:val>
          <c:extLst>
            <c:ext xmlns:c16="http://schemas.microsoft.com/office/drawing/2014/chart" uri="{C3380CC4-5D6E-409C-BE32-E72D297353CC}">
              <c16:uniqueId val="{00000004-740D-4ADF-8639-E9D512481C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0D-4ADF-8639-E9D512481C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0D-4ADF-8639-E9D512481C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445</c:v>
                </c:pt>
                <c:pt idx="3">
                  <c:v>462</c:v>
                </c:pt>
                <c:pt idx="6">
                  <c:v>497</c:v>
                </c:pt>
                <c:pt idx="9">
                  <c:v>532</c:v>
                </c:pt>
                <c:pt idx="12">
                  <c:v>545</c:v>
                </c:pt>
              </c:numCache>
            </c:numRef>
          </c:val>
          <c:extLst>
            <c:ext xmlns:c16="http://schemas.microsoft.com/office/drawing/2014/chart" uri="{C3380CC4-5D6E-409C-BE32-E72D297353CC}">
              <c16:uniqueId val="{00000007-740D-4ADF-8639-E9D512481C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c:v>
                </c:pt>
                <c:pt idx="2">
                  <c:v>#N/A</c:v>
                </c:pt>
                <c:pt idx="3">
                  <c:v>#N/A</c:v>
                </c:pt>
                <c:pt idx="4">
                  <c:v>147</c:v>
                </c:pt>
                <c:pt idx="5">
                  <c:v>#N/A</c:v>
                </c:pt>
                <c:pt idx="6">
                  <c:v>#N/A</c:v>
                </c:pt>
                <c:pt idx="7">
                  <c:v>159</c:v>
                </c:pt>
                <c:pt idx="8">
                  <c:v>#N/A</c:v>
                </c:pt>
                <c:pt idx="9">
                  <c:v>#N/A</c:v>
                </c:pt>
                <c:pt idx="10">
                  <c:v>173</c:v>
                </c:pt>
                <c:pt idx="11">
                  <c:v>#N/A</c:v>
                </c:pt>
                <c:pt idx="12">
                  <c:v>#N/A</c:v>
                </c:pt>
                <c:pt idx="13">
                  <c:v>165</c:v>
                </c:pt>
                <c:pt idx="14">
                  <c:v>#N/A</c:v>
                </c:pt>
              </c:numCache>
            </c:numRef>
          </c:val>
          <c:smooth val="0"/>
          <c:extLst>
            <c:ext xmlns:c16="http://schemas.microsoft.com/office/drawing/2014/chart" uri="{C3380CC4-5D6E-409C-BE32-E72D297353CC}">
              <c16:uniqueId val="{00000008-740D-4ADF-8639-E9D512481C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4487</c:v>
                </c:pt>
                <c:pt idx="5">
                  <c:v>4589</c:v>
                </c:pt>
                <c:pt idx="8">
                  <c:v>4640</c:v>
                </c:pt>
                <c:pt idx="11">
                  <c:v>4508</c:v>
                </c:pt>
                <c:pt idx="14">
                  <c:v>4323</c:v>
                </c:pt>
              </c:numCache>
            </c:numRef>
          </c:val>
          <c:extLst>
            <c:ext xmlns:c16="http://schemas.microsoft.com/office/drawing/2014/chart" uri="{C3380CC4-5D6E-409C-BE32-E72D297353CC}">
              <c16:uniqueId val="{00000000-ECC8-4C3A-A9FE-7341EBC1C8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3</c:v>
                </c:pt>
                <c:pt idx="8">
                  <c:v>0</c:v>
                </c:pt>
                <c:pt idx="11">
                  <c:v>0</c:v>
                </c:pt>
                <c:pt idx="14">
                  <c:v>0</c:v>
                </c:pt>
              </c:numCache>
            </c:numRef>
          </c:val>
          <c:extLst>
            <c:ext xmlns:c16="http://schemas.microsoft.com/office/drawing/2014/chart" uri="{C3380CC4-5D6E-409C-BE32-E72D297353CC}">
              <c16:uniqueId val="{00000001-ECC8-4C3A-A9FE-7341EBC1C8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3602</c:v>
                </c:pt>
                <c:pt idx="5">
                  <c:v>3782</c:v>
                </c:pt>
                <c:pt idx="8">
                  <c:v>4242</c:v>
                </c:pt>
                <c:pt idx="11">
                  <c:v>4352</c:v>
                </c:pt>
                <c:pt idx="14">
                  <c:v>4386</c:v>
                </c:pt>
              </c:numCache>
            </c:numRef>
          </c:val>
          <c:extLst>
            <c:ext xmlns:c16="http://schemas.microsoft.com/office/drawing/2014/chart" uri="{C3380CC4-5D6E-409C-BE32-E72D297353CC}">
              <c16:uniqueId val="{00000002-ECC8-4C3A-A9FE-7341EBC1C8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C8-4C3A-A9FE-7341EBC1C8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C8-4C3A-A9FE-7341EBC1C8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C8-4C3A-A9FE-7341EBC1C8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931</c:v>
                </c:pt>
                <c:pt idx="3">
                  <c:v>754</c:v>
                </c:pt>
                <c:pt idx="6">
                  <c:v>755</c:v>
                </c:pt>
                <c:pt idx="9">
                  <c:v>747</c:v>
                </c:pt>
                <c:pt idx="12">
                  <c:v>764</c:v>
                </c:pt>
              </c:numCache>
            </c:numRef>
          </c:val>
          <c:extLst>
            <c:ext xmlns:c16="http://schemas.microsoft.com/office/drawing/2014/chart" uri="{C3380CC4-5D6E-409C-BE32-E72D297353CC}">
              <c16:uniqueId val="{00000006-ECC8-4C3A-A9FE-7341EBC1C8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234</c:v>
                </c:pt>
                <c:pt idx="3">
                  <c:v>203</c:v>
                </c:pt>
                <c:pt idx="6">
                  <c:v>227</c:v>
                </c:pt>
                <c:pt idx="9">
                  <c:v>232</c:v>
                </c:pt>
                <c:pt idx="12">
                  <c:v>214</c:v>
                </c:pt>
              </c:numCache>
            </c:numRef>
          </c:val>
          <c:extLst>
            <c:ext xmlns:c16="http://schemas.microsoft.com/office/drawing/2014/chart" uri="{C3380CC4-5D6E-409C-BE32-E72D297353CC}">
              <c16:uniqueId val="{00000007-ECC8-4C3A-A9FE-7341EBC1C8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260</c:v>
                </c:pt>
                <c:pt idx="3">
                  <c:v>219</c:v>
                </c:pt>
                <c:pt idx="6">
                  <c:v>263</c:v>
                </c:pt>
                <c:pt idx="9">
                  <c:v>306</c:v>
                </c:pt>
                <c:pt idx="12">
                  <c:v>310</c:v>
                </c:pt>
              </c:numCache>
            </c:numRef>
          </c:val>
          <c:extLst>
            <c:ext xmlns:c16="http://schemas.microsoft.com/office/drawing/2014/chart" uri="{C3380CC4-5D6E-409C-BE32-E72D297353CC}">
              <c16:uniqueId val="{00000008-ECC8-4C3A-A9FE-7341EBC1C8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C8-4C3A-A9FE-7341EBC1C8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5450</c:v>
                </c:pt>
                <c:pt idx="3">
                  <c:v>5588</c:v>
                </c:pt>
                <c:pt idx="6">
                  <c:v>5666</c:v>
                </c:pt>
                <c:pt idx="9">
                  <c:v>5521</c:v>
                </c:pt>
                <c:pt idx="12">
                  <c:v>5298</c:v>
                </c:pt>
              </c:numCache>
            </c:numRef>
          </c:val>
          <c:extLst>
            <c:ext xmlns:c16="http://schemas.microsoft.com/office/drawing/2014/chart" uri="{C3380CC4-5D6E-409C-BE32-E72D297353CC}">
              <c16:uniqueId val="{0000000A-ECC8-4C3A-A9FE-7341EBC1C8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C8-4C3A-A9FE-7341EBC1C8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1264</c:v>
                </c:pt>
                <c:pt idx="1">
                  <c:v>1305</c:v>
                </c:pt>
                <c:pt idx="2">
                  <c:v>1133</c:v>
                </c:pt>
              </c:numCache>
            </c:numRef>
          </c:val>
          <c:extLst>
            <c:ext xmlns:c16="http://schemas.microsoft.com/office/drawing/2014/chart" uri="{C3380CC4-5D6E-409C-BE32-E72D297353CC}">
              <c16:uniqueId val="{00000000-25BC-49FE-9DBD-14553B9527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324</c:v>
                </c:pt>
                <c:pt idx="1">
                  <c:v>324</c:v>
                </c:pt>
                <c:pt idx="2">
                  <c:v>324</c:v>
                </c:pt>
              </c:numCache>
            </c:numRef>
          </c:val>
          <c:extLst>
            <c:ext xmlns:c16="http://schemas.microsoft.com/office/drawing/2014/chart" uri="{C3380CC4-5D6E-409C-BE32-E72D297353CC}">
              <c16:uniqueId val="{00000001-25BC-49FE-9DBD-14553B9527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2607</c:v>
                </c:pt>
                <c:pt idx="1">
                  <c:v>2675</c:v>
                </c:pt>
                <c:pt idx="2">
                  <c:v>2890</c:v>
                </c:pt>
              </c:numCache>
            </c:numRef>
          </c:val>
          <c:extLst>
            <c:ext xmlns:c16="http://schemas.microsoft.com/office/drawing/2014/chart" uri="{C3380CC4-5D6E-409C-BE32-E72D297353CC}">
              <c16:uniqueId val="{00000002-25BC-49FE-9DBD-14553B9527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据置期間の終了に伴う元金償還開始により元利償還金が増加傾向にあり、前年度に比べ元利償還金等は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今後も交付税措置のある有利な地方債の活用を原則とし、今後大規模事業の実施による地方債借入による実質公債費比の急激な上昇とならないよう注視していくことが必要となる。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満期一括償還地方債を発行していない。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過疎対策事業債の新規発行により地方債残高は増加傾向にあるが、交付税措置のある起債を活用しているため、基準財政需要額算入見込額も比例して増加している。</a:t>
          </a:r>
        </a:p>
        <a:p>
          <a:r>
            <a:rPr kumimoji="1" lang="ja-JP" altLang="en-US" sz="1300">
              <a:latin typeface="ＭＳ ゴシック" pitchFamily="49" charset="-128"/>
              <a:ea typeface="ＭＳ ゴシック" pitchFamily="49" charset="-128"/>
            </a:rPr>
            <a:t>　今後も地方債償還額とのバランスを考慮し、将来への負担が過大にならないよう、起債の新規発行の抑制に努める。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百万円が減少となったが、その他特定目的基金のうち、公共施設等建設準備基金や公共施設等解体基金への積み立てにより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今後、公共施設の建設が予定されていることから、引き続き町税等財源の確保に努めるとともに、計画的な積立を行う。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また、小中学校の統廃合や幼児教育施設の閉園等により不要となった公共施設等の解体のため、令和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年度から創設した公共施設等解体基金の計画的な積立・活用を図る。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・公共施設等建設準備基金：公共施設の建設等に要する資金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・公共施設等解体基金：公共施設の解体に要する資金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・小野町一般廃棄物最終処分場公害防止及び損害賠償等基金：一般廃棄物最終処分場に起因する郊外の発生防止に必要な措置及び公害が発生した際に生じた損害賠償等に要する資金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・地域福祉基金：高齢者等の在宅福祉の向上及び健康の保持に資する事業、地域における福祉活動の促進、快適な生活環境の形成等を図るために要する資金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・小野町笑顔とがんばり子育て支援基金：子育て支援全般に要する資金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・森林環境譲与税基金：森林保全のため森林の整備に要する資金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・公共施設等建設準備基金：新庁舎整備事業への財源とするため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・公共施設等解体基金：令和５年度創設基金。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・環境保全対策基金：町外一般廃棄物の搬入によって生じる環境負荷に対する環境保全対策に必要な財源を確保するため新設。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・公共施設等建設準備基金については、新庁舎など公共施設の建設に向け計画的な積立を行う。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・小中学校の統廃合や幼児教育施設の閉園等により不要となった公共施設等の解体のため、令和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年度から創設した公共施設等解体基金の計画的な積立・活用を図る。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決算に伴う積み立て額より繰入額が上回ったことににより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整備に係る事業が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予定されていることから、引き続き町税等財源の確保に努めるとともに、計画的な積立を行う。</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また、財政調整基金残高については、標準財政規模の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減債基金については、利子のみの積立となり、前年度とほぼ同額となった。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地方債残高及び地方債償還計画を踏まえ、必要に応じて積立・取崩しを行う。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人口の減少や全国平均を上回る高齢化率（令和２年国勢調査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％）に加え、町内に中心となる産業がないことなどにより財政基盤が弱く、令和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においても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類似団体平均を若干上回ったものの、低い水準で推移している。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今後、新庁舎整備事業等により投資的経費が増加する見込みであるが、税収増による歳入の確保は困難なため、事務事業の見直しや効率化を図るなど、歳出削減に努める。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田村広域行政組合解散に伴う人員増や県人事勧告に準じた給与改定による人件費の増加のほか物件費、扶助費、補助費等、公債費の各区分においても微増したことから全体として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3.6</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引き続き事業の見直しや効率化を図り、優先度の低い事業については廃止・縮小するなど、経常経費の削減を図っていく。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101282</xdr:rowOff>
    </xdr:from>
    <xdr:to>
      <xdr:col>23</xdr:col>
      <xdr:colOff>133350</xdr:colOff>
      <xdr:row>62</xdr:row>
      <xdr:rowOff>2222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5973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61</xdr:row>
      <xdr:rowOff>101282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6924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69109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69245"/>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69109</xdr:rowOff>
    </xdr:from>
    <xdr:to>
      <xdr:col>11</xdr:col>
      <xdr:colOff>31750</xdr:colOff>
      <xdr:row>61</xdr:row>
      <xdr:rowOff>97261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2755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122872</xdr:rowOff>
    </xdr:from>
    <xdr:to>
      <xdr:col>23</xdr:col>
      <xdr:colOff>184150</xdr:colOff>
      <xdr:row>62</xdr:row>
      <xdr:rowOff>53022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94949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50482</xdr:rowOff>
    </xdr:from>
    <xdr:to>
      <xdr:col>19</xdr:col>
      <xdr:colOff>184150</xdr:colOff>
      <xdr:row>61</xdr:row>
      <xdr:rowOff>152082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136859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46372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18309</xdr:rowOff>
    </xdr:from>
    <xdr:to>
      <xdr:col>11</xdr:col>
      <xdr:colOff>82550</xdr:colOff>
      <xdr:row>61</xdr:row>
      <xdr:rowOff>119909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130086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46461</xdr:rowOff>
    </xdr:from>
    <xdr:to>
      <xdr:col>7</xdr:col>
      <xdr:colOff>31750</xdr:colOff>
      <xdr:row>61</xdr:row>
      <xdr:rowOff>148061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158238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公共施設の維持補修費が減少したものの、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田村広域行政組合解散に伴う人員増</a:t>
          </a:r>
          <a:r>
            <a:rPr kumimoji="1" lang="ja-JP" altLang="en-US" sz="1300">
              <a:latin typeface="ＭＳ Ｐゴシック" panose="020B0600070205080204" pitchFamily="50" charset="-128"/>
              <a:ea typeface="ＭＳ Ｐゴシック" panose="020B0600070205080204" pitchFamily="50" charset="-128"/>
            </a:rPr>
            <a:t>県人事勧告に準じた給与改定により人件費が増加したため、人口１人当たりの人件費・物件費等は前年度に比べ</a:t>
          </a:r>
          <a:r>
            <a:rPr kumimoji="1" lang="en-US" altLang="ja-JP" sz="1300">
              <a:latin typeface="ＭＳ Ｐゴシック" panose="020B0600070205080204" pitchFamily="50" charset="-128"/>
              <a:ea typeface="ＭＳ Ｐゴシック" panose="020B0600070205080204" pitchFamily="50" charset="-128"/>
            </a:rPr>
            <a:t>6,052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今後も公共施設等の老朽化により維持費がかかり、さらには物価の上昇も続くと想定されることから、公共施設等総合管理計画のもと、除却等を含め適切に管理していく。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75910</xdr:rowOff>
    </xdr:from>
    <xdr:to>
      <xdr:col>23</xdr:col>
      <xdr:colOff>133350</xdr:colOff>
      <xdr:row>81</xdr:row>
      <xdr:rowOff>80778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3360"/>
          <a:ext cx="8382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75910</xdr:rowOff>
    </xdr:from>
    <xdr:to>
      <xdr:col>19</xdr:col>
      <xdr:colOff>133350</xdr:colOff>
      <xdr:row>81</xdr:row>
      <xdr:rowOff>82245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63360"/>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74806</xdr:rowOff>
    </xdr:from>
    <xdr:to>
      <xdr:col>15</xdr:col>
      <xdr:colOff>82550</xdr:colOff>
      <xdr:row>81</xdr:row>
      <xdr:rowOff>82245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2256"/>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58446</xdr:rowOff>
    </xdr:from>
    <xdr:to>
      <xdr:col>11</xdr:col>
      <xdr:colOff>31750</xdr:colOff>
      <xdr:row>81</xdr:row>
      <xdr:rowOff>74806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896"/>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13271</xdr:rowOff>
    </xdr:from>
    <xdr:to>
      <xdr:col>7</xdr:col>
      <xdr:colOff>31750</xdr:colOff>
      <xdr:row>81</xdr:row>
      <xdr:rowOff>114871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99648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29978</xdr:rowOff>
    </xdr:from>
    <xdr:to>
      <xdr:col>23</xdr:col>
      <xdr:colOff>184150</xdr:colOff>
      <xdr:row>81</xdr:row>
      <xdr:rowOff>131578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122705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25110</xdr:rowOff>
    </xdr:from>
    <xdr:to>
      <xdr:col>19</xdr:col>
      <xdr:colOff>184150</xdr:colOff>
      <xdr:row>81</xdr:row>
      <xdr:rowOff>126710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136887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31445</xdr:rowOff>
    </xdr:from>
    <xdr:to>
      <xdr:col>15</xdr:col>
      <xdr:colOff>133350</xdr:colOff>
      <xdr:row>81</xdr:row>
      <xdr:rowOff>133045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143222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24006</xdr:rowOff>
    </xdr:from>
    <xdr:to>
      <xdr:col>11</xdr:col>
      <xdr:colOff>82550</xdr:colOff>
      <xdr:row>81</xdr:row>
      <xdr:rowOff>125606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135783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7646</xdr:rowOff>
    </xdr:from>
    <xdr:to>
      <xdr:col>7</xdr:col>
      <xdr:colOff>31750</xdr:colOff>
      <xdr:row>81</xdr:row>
      <xdr:rowOff>109246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119423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・全国町村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並となっている。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給与改定については県人事勧告に準じて行っており、年度間の変動は退職・新規採用等の職員構成によるものである。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今後、職員の定員管理と併せて職務・職責に応じた構造への転換を検討していく必要がある。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138995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452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22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20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類似団体平均を継続して下回っている。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今後も、第５次小野町定員適正化計画（令和９年度までに９人削減）に基づき、人口減少等を踏まえ適切な定員管理に努める。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36385</xdr:rowOff>
    </xdr:from>
    <xdr:to>
      <xdr:col>81</xdr:col>
      <xdr:colOff>44450</xdr:colOff>
      <xdr:row>59</xdr:row>
      <xdr:rowOff>83439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51935"/>
          <a:ext cx="8382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36385</xdr:rowOff>
    </xdr:from>
    <xdr:to>
      <xdr:col>77</xdr:col>
      <xdr:colOff>44450</xdr:colOff>
      <xdr:row>59</xdr:row>
      <xdr:rowOff>79819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5193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62929</xdr:rowOff>
    </xdr:from>
    <xdr:to>
      <xdr:col>72</xdr:col>
      <xdr:colOff>203200</xdr:colOff>
      <xdr:row>59</xdr:row>
      <xdr:rowOff>79819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78479"/>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62929</xdr:rowOff>
    </xdr:from>
    <xdr:to>
      <xdr:col>68</xdr:col>
      <xdr:colOff>152400</xdr:colOff>
      <xdr:row>59</xdr:row>
      <xdr:rowOff>64135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78479"/>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60992</xdr:rowOff>
    </xdr:from>
    <xdr:to>
      <xdr:col>64</xdr:col>
      <xdr:colOff>152400</xdr:colOff>
      <xdr:row>59</xdr:row>
      <xdr:rowOff>162592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147369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6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32639</xdr:rowOff>
    </xdr:from>
    <xdr:to>
      <xdr:col>81</xdr:col>
      <xdr:colOff>95250</xdr:colOff>
      <xdr:row>59</xdr:row>
      <xdr:rowOff>134239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125366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157035</xdr:rowOff>
    </xdr:from>
    <xdr:to>
      <xdr:col>77</xdr:col>
      <xdr:colOff>95250</xdr:colOff>
      <xdr:row>59</xdr:row>
      <xdr:rowOff>87185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97362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70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29019</xdr:rowOff>
    </xdr:from>
    <xdr:to>
      <xdr:col>73</xdr:col>
      <xdr:colOff>44450</xdr:colOff>
      <xdr:row>59</xdr:row>
      <xdr:rowOff>130619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140796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12129</xdr:rowOff>
    </xdr:from>
    <xdr:to>
      <xdr:col>68</xdr:col>
      <xdr:colOff>203200</xdr:colOff>
      <xdr:row>59</xdr:row>
      <xdr:rowOff>113729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123906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過疎対策事業債の元金償還開始に伴う償還金の増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実質公債費比率が前年度に比べ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今後、過疎対策事業債等の据置期間の終了や公共施設等の建設に伴う地方債の新規発行により、元利償還金の増加が見込まれることから、実質公債費比率の上昇が予想される。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112522</xdr:rowOff>
    </xdr:from>
    <xdr:to>
      <xdr:col>81</xdr:col>
      <xdr:colOff>44450</xdr:colOff>
      <xdr:row>40</xdr:row>
      <xdr:rowOff>122174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7052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112522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08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155956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608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8636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139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71374</xdr:rowOff>
    </xdr:from>
    <xdr:to>
      <xdr:col>81</xdr:col>
      <xdr:colOff>95250</xdr:colOff>
      <xdr:row>41</xdr:row>
      <xdr:rowOff>1524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87901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61722</xdr:rowOff>
    </xdr:from>
    <xdr:to>
      <xdr:col>77</xdr:col>
      <xdr:colOff>95250</xdr:colOff>
      <xdr:row>40</xdr:row>
      <xdr:rowOff>163322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2049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8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充当可能財源等が将来負担額を上回っているものの、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今後新庁舎整備事業により基金の充当を予定していることから、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引き続き財政健全化に努める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田村広域行政組合解散に伴う人員増や県人事勧告に準じた給与改定による人件費の増加などにより前年度に比べ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ポイント増となったが、類似団体平均よりも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物価高騰の影響などにより全体として昨年度に比べ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ポイント増加した。年々増加傾向にあることから、更なる経常行政コストの削減に努める。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23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2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6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類似団体平均を下回っており、引き続き、単独事業の見直しを図るなど適正な水準を保てるよう努める。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32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類似団体平均を大きく下回っており、今後も操出金が増加しないよう、他会計及び公営企業会計の適正な財政運営に努める。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18143</xdr:rowOff>
    </xdr:from>
    <xdr:to>
      <xdr:col>82</xdr:col>
      <xdr:colOff>107950</xdr:colOff>
      <xdr:row>54</xdr:row>
      <xdr:rowOff>83457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276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124278</xdr:rowOff>
    </xdr:from>
    <xdr:to>
      <xdr:col>78</xdr:col>
      <xdr:colOff>69850</xdr:colOff>
      <xdr:row>54</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211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124278</xdr:rowOff>
    </xdr:from>
    <xdr:to>
      <xdr:col>73</xdr:col>
      <xdr:colOff>180975</xdr:colOff>
      <xdr:row>54</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211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xdr:rowOff>
    </xdr:from>
    <xdr:to>
      <xdr:col>69</xdr:col>
      <xdr:colOff>92075</xdr:colOff>
      <xdr:row>54</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265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32657</xdr:rowOff>
    </xdr:from>
    <xdr:to>
      <xdr:col>82</xdr:col>
      <xdr:colOff>158750</xdr:colOff>
      <xdr:row>54</xdr:row>
      <xdr:rowOff>134257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49184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138793</xdr:rowOff>
    </xdr:from>
    <xdr:to>
      <xdr:col>78</xdr:col>
      <xdr:colOff>120650</xdr:colOff>
      <xdr:row>54</xdr:row>
      <xdr:rowOff>68943</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79120</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73478</xdr:rowOff>
    </xdr:from>
    <xdr:to>
      <xdr:col>74</xdr:col>
      <xdr:colOff>31750</xdr:colOff>
      <xdr:row>54</xdr:row>
      <xdr:rowOff>3628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13805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127907</xdr:rowOff>
    </xdr:from>
    <xdr:to>
      <xdr:col>69</xdr:col>
      <xdr:colOff>142875</xdr:colOff>
      <xdr:row>54</xdr:row>
      <xdr:rowOff>58057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68234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21772</xdr:rowOff>
    </xdr:from>
    <xdr:to>
      <xdr:col>65</xdr:col>
      <xdr:colOff>53975</xdr:colOff>
      <xdr:row>54</xdr:row>
      <xdr:rowOff>123372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133549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ごみへの負担金の増などにより、前年度に比べ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ポイント上回っているのは、一部事務組合等、公立病院への負担金が多額になっているためである。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17272</xdr:rowOff>
    </xdr:from>
    <xdr:to>
      <xdr:col>82</xdr:col>
      <xdr:colOff>107950</xdr:colOff>
      <xdr:row>40</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8752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60706</xdr:rowOff>
    </xdr:from>
    <xdr:to>
      <xdr:col>78</xdr:col>
      <xdr:colOff>69850</xdr:colOff>
      <xdr:row>40</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7472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6649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664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160782</xdr:rowOff>
    </xdr:from>
    <xdr:to>
      <xdr:col>82</xdr:col>
      <xdr:colOff>158750</xdr:colOff>
      <xdr:row>40</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69359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137922</xdr:rowOff>
    </xdr:from>
    <xdr:to>
      <xdr:col>78</xdr:col>
      <xdr:colOff>120650</xdr:colOff>
      <xdr:row>40</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52849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91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年度から過疎対策事業債を毎年新規発行しており、年々元利償還金が増加しているが、類似団体平均を下回っている。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今後、公共施設の建設により新規発行額が増加する見込みであるが、引き続き交付税措置のある地方債を活用するほか、繰上償還なども含めた計画的な償還を行い、公債費負担の適正化を図っていく。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58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27939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895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ポイント上回っており、職員の定員適正化、事務事業の見直しを図り、適正な水準を保てるよう努める。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44704</xdr:rowOff>
    </xdr:from>
    <xdr:to>
      <xdr:col>82</xdr:col>
      <xdr:colOff>107950</xdr:colOff>
      <xdr:row>75</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0345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44704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417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44704</xdr:rowOff>
    </xdr:from>
    <xdr:to>
      <xdr:col>69</xdr:col>
      <xdr:colOff>92075</xdr:colOff>
      <xdr:row>75</xdr:row>
      <xdr:rowOff>72136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034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41419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165354</xdr:rowOff>
    </xdr:from>
    <xdr:to>
      <xdr:col>78</xdr:col>
      <xdr:colOff>120650</xdr:colOff>
      <xdr:row>75</xdr:row>
      <xdr:rowOff>95504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80281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39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18559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165354</xdr:rowOff>
    </xdr:from>
    <xdr:to>
      <xdr:col>69</xdr:col>
      <xdr:colOff>142875</xdr:colOff>
      <xdr:row>75</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80281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39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21336</xdr:rowOff>
    </xdr:from>
    <xdr:to>
      <xdr:col>65</xdr:col>
      <xdr:colOff>53975</xdr:colOff>
      <xdr:row>75</xdr:row>
      <xdr:rowOff>122936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6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135054</xdr:rowOff>
    </xdr:from>
    <xdr:to>
      <xdr:col>29</xdr:col>
      <xdr:colOff>127000</xdr:colOff>
      <xdr:row>20</xdr:row>
      <xdr:rowOff>7907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0229"/>
          <a:ext cx="647700" cy="4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90889</xdr:rowOff>
    </xdr:from>
    <xdr:to>
      <xdr:col>26</xdr:col>
      <xdr:colOff>50800</xdr:colOff>
      <xdr:row>20</xdr:row>
      <xdr:rowOff>7907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96064"/>
          <a:ext cx="698500" cy="88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90889</xdr:rowOff>
    </xdr:from>
    <xdr:to>
      <xdr:col>22</xdr:col>
      <xdr:colOff>114300</xdr:colOff>
      <xdr:row>19</xdr:row>
      <xdr:rowOff>94455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6064"/>
          <a:ext cx="698500" cy="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94455</xdr:rowOff>
    </xdr:from>
    <xdr:to>
      <xdr:col>18</xdr:col>
      <xdr:colOff>177800</xdr:colOff>
      <xdr:row>19</xdr:row>
      <xdr:rowOff>112057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9630"/>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100157</xdr:rowOff>
    </xdr:from>
    <xdr:to>
      <xdr:col>15</xdr:col>
      <xdr:colOff>101600</xdr:colOff>
      <xdr:row>20</xdr:row>
      <xdr:rowOff>30307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40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15084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84254</xdr:rowOff>
    </xdr:from>
    <xdr:to>
      <xdr:col>29</xdr:col>
      <xdr:colOff>177800</xdr:colOff>
      <xdr:row>20</xdr:row>
      <xdr:rowOff>14404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164281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128557</xdr:rowOff>
    </xdr:from>
    <xdr:to>
      <xdr:col>26</xdr:col>
      <xdr:colOff>101600</xdr:colOff>
      <xdr:row>20</xdr:row>
      <xdr:rowOff>58707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3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43484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0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40089</xdr:rowOff>
    </xdr:from>
    <xdr:to>
      <xdr:col>22</xdr:col>
      <xdr:colOff>165100</xdr:colOff>
      <xdr:row>19</xdr:row>
      <xdr:rowOff>141689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126466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43655</xdr:rowOff>
    </xdr:from>
    <xdr:to>
      <xdr:col>19</xdr:col>
      <xdr:colOff>38100</xdr:colOff>
      <xdr:row>19</xdr:row>
      <xdr:rowOff>145255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130032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61257</xdr:rowOff>
    </xdr:from>
    <xdr:to>
      <xdr:col>15</xdr:col>
      <xdr:colOff>101600</xdr:colOff>
      <xdr:row>19</xdr:row>
      <xdr:rowOff>162857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6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80831</xdr:rowOff>
    </xdr:from>
    <xdr:to>
      <xdr:col>29</xdr:col>
      <xdr:colOff>127000</xdr:colOff>
      <xdr:row>36</xdr:row>
      <xdr:rowOff>83612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34081"/>
          <a:ext cx="6477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80831</xdr:rowOff>
    </xdr:from>
    <xdr:to>
      <xdr:col>26</xdr:col>
      <xdr:colOff>50800</xdr:colOff>
      <xdr:row>36</xdr:row>
      <xdr:rowOff>96764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4081"/>
          <a:ext cx="698500" cy="1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96764</xdr:rowOff>
    </xdr:from>
    <xdr:to>
      <xdr:col>22</xdr:col>
      <xdr:colOff>114300</xdr:colOff>
      <xdr:row>36</xdr:row>
      <xdr:rowOff>107668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50014"/>
          <a:ext cx="698500" cy="10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107668</xdr:rowOff>
    </xdr:from>
    <xdr:to>
      <xdr:col>18</xdr:col>
      <xdr:colOff>177800</xdr:colOff>
      <xdr:row>36</xdr:row>
      <xdr:rowOff>115829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0918"/>
          <a:ext cx="698500" cy="8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306332</xdr:rowOff>
    </xdr:from>
    <xdr:to>
      <xdr:col>15</xdr:col>
      <xdr:colOff>101600</xdr:colOff>
      <xdr:row>36</xdr:row>
      <xdr:rowOff>65032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16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75209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8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32812</xdr:rowOff>
    </xdr:from>
    <xdr:to>
      <xdr:col>29</xdr:col>
      <xdr:colOff>177800</xdr:colOff>
      <xdr:row>36</xdr:row>
      <xdr:rowOff>134412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4889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30031</xdr:rowOff>
    </xdr:from>
    <xdr:to>
      <xdr:col>26</xdr:col>
      <xdr:colOff>101600</xdr:colOff>
      <xdr:row>36</xdr:row>
      <xdr:rowOff>131631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83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116408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9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45964</xdr:rowOff>
    </xdr:from>
    <xdr:to>
      <xdr:col>22</xdr:col>
      <xdr:colOff>165100</xdr:colOff>
      <xdr:row>36</xdr:row>
      <xdr:rowOff>147564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132341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56868</xdr:rowOff>
    </xdr:from>
    <xdr:to>
      <xdr:col>19</xdr:col>
      <xdr:colOff>38100</xdr:colOff>
      <xdr:row>36</xdr:row>
      <xdr:rowOff>158468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0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143245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65029</xdr:rowOff>
    </xdr:from>
    <xdr:to>
      <xdr:col>15</xdr:col>
      <xdr:colOff>101600</xdr:colOff>
      <xdr:row>36</xdr:row>
      <xdr:rowOff>166629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151406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136774</xdr:rowOff>
    </xdr:from>
    <xdr:to>
      <xdr:col>24</xdr:col>
      <xdr:colOff>63500</xdr:colOff>
      <xdr:row>39</xdr:row>
      <xdr:rowOff>23333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51874"/>
          <a:ext cx="838200" cy="5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58474</xdr:rowOff>
    </xdr:from>
    <xdr:to>
      <xdr:col>19</xdr:col>
      <xdr:colOff>177800</xdr:colOff>
      <xdr:row>39</xdr:row>
      <xdr:rowOff>23333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73574"/>
          <a:ext cx="8890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55466</xdr:rowOff>
    </xdr:from>
    <xdr:to>
      <xdr:col>15</xdr:col>
      <xdr:colOff>50800</xdr:colOff>
      <xdr:row>38</xdr:row>
      <xdr:rowOff>58474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70566"/>
          <a:ext cx="8890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55466</xdr:rowOff>
    </xdr:from>
    <xdr:to>
      <xdr:col>10</xdr:col>
      <xdr:colOff>114300</xdr:colOff>
      <xdr:row>39</xdr:row>
      <xdr:rowOff>16942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70566"/>
          <a:ext cx="889000" cy="1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17476</xdr:rowOff>
    </xdr:from>
    <xdr:to>
      <xdr:col>6</xdr:col>
      <xdr:colOff>38100</xdr:colOff>
      <xdr:row>39</xdr:row>
      <xdr:rowOff>119076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110203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85974</xdr:rowOff>
    </xdr:from>
    <xdr:to>
      <xdr:col>24</xdr:col>
      <xdr:colOff>114300</xdr:colOff>
      <xdr:row>39</xdr:row>
      <xdr:rowOff>16124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901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1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143983</xdr:rowOff>
    </xdr:from>
    <xdr:to>
      <xdr:col>20</xdr:col>
      <xdr:colOff>38100</xdr:colOff>
      <xdr:row>39</xdr:row>
      <xdr:rowOff>74133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5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65260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5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7674</xdr:rowOff>
    </xdr:from>
    <xdr:to>
      <xdr:col>15</xdr:col>
      <xdr:colOff>101600</xdr:colOff>
      <xdr:row>38</xdr:row>
      <xdr:rowOff>109274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100401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4666</xdr:rowOff>
    </xdr:from>
    <xdr:to>
      <xdr:col>10</xdr:col>
      <xdr:colOff>165100</xdr:colOff>
      <xdr:row>38</xdr:row>
      <xdr:rowOff>106266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1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97393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1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137592</xdr:rowOff>
    </xdr:from>
    <xdr:to>
      <xdr:col>6</xdr:col>
      <xdr:colOff>38100</xdr:colOff>
      <xdr:row>39</xdr:row>
      <xdr:rowOff>67742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37126</xdr:rowOff>
    </xdr:from>
    <xdr:to>
      <xdr:col>24</xdr:col>
      <xdr:colOff>63500</xdr:colOff>
      <xdr:row>58</xdr:row>
      <xdr:rowOff>38060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81226"/>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38060</xdr:rowOff>
    </xdr:from>
    <xdr:to>
      <xdr:col>19</xdr:col>
      <xdr:colOff>177800</xdr:colOff>
      <xdr:row>58</xdr:row>
      <xdr:rowOff>42397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2160"/>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42397</xdr:rowOff>
    </xdr:from>
    <xdr:to>
      <xdr:col>15</xdr:col>
      <xdr:colOff>50800</xdr:colOff>
      <xdr:row>58</xdr:row>
      <xdr:rowOff>50264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86497"/>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50264</xdr:rowOff>
    </xdr:from>
    <xdr:to>
      <xdr:col>10</xdr:col>
      <xdr:colOff>114300</xdr:colOff>
      <xdr:row>58</xdr:row>
      <xdr:rowOff>56999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94364"/>
          <a:ext cx="889000" cy="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170910</xdr:rowOff>
    </xdr:from>
    <xdr:to>
      <xdr:col>6</xdr:col>
      <xdr:colOff>38100</xdr:colOff>
      <xdr:row>58</xdr:row>
      <xdr:rowOff>101060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117587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157776</xdr:rowOff>
    </xdr:from>
    <xdr:to>
      <xdr:col>24</xdr:col>
      <xdr:colOff>114300</xdr:colOff>
      <xdr:row>58</xdr:row>
      <xdr:rowOff>87926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158710</xdr:rowOff>
    </xdr:from>
    <xdr:to>
      <xdr:col>20</xdr:col>
      <xdr:colOff>38100</xdr:colOff>
      <xdr:row>58</xdr:row>
      <xdr:rowOff>88860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79987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163047</xdr:rowOff>
    </xdr:from>
    <xdr:to>
      <xdr:col>15</xdr:col>
      <xdr:colOff>101600</xdr:colOff>
      <xdr:row>58</xdr:row>
      <xdr:rowOff>93197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84324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2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170914</xdr:rowOff>
    </xdr:from>
    <xdr:to>
      <xdr:col>10</xdr:col>
      <xdr:colOff>165100</xdr:colOff>
      <xdr:row>58</xdr:row>
      <xdr:rowOff>101064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92191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6199</xdr:rowOff>
    </xdr:from>
    <xdr:to>
      <xdr:col>6</xdr:col>
      <xdr:colOff>38100</xdr:colOff>
      <xdr:row>58</xdr:row>
      <xdr:rowOff>107799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5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98926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155302</xdr:rowOff>
    </xdr:from>
    <xdr:to>
      <xdr:col>24</xdr:col>
      <xdr:colOff>63500</xdr:colOff>
      <xdr:row>78</xdr:row>
      <xdr:rowOff>171075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528402"/>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155302</xdr:rowOff>
    </xdr:from>
    <xdr:to>
      <xdr:col>19</xdr:col>
      <xdr:colOff>177800</xdr:colOff>
      <xdr:row>78</xdr:row>
      <xdr:rowOff>156941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28402"/>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156941</xdr:rowOff>
    </xdr:from>
    <xdr:to>
      <xdr:col>15</xdr:col>
      <xdr:colOff>50800</xdr:colOff>
      <xdr:row>78</xdr:row>
      <xdr:rowOff>160350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30041"/>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156387</xdr:rowOff>
    </xdr:from>
    <xdr:to>
      <xdr:col>10</xdr:col>
      <xdr:colOff>114300</xdr:colOff>
      <xdr:row>78</xdr:row>
      <xdr:rowOff>160350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2948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48191</xdr:rowOff>
    </xdr:from>
    <xdr:to>
      <xdr:col>6</xdr:col>
      <xdr:colOff>38100</xdr:colOff>
      <xdr:row>78</xdr:row>
      <xdr:rowOff>149791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166318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120275</xdr:rowOff>
    </xdr:from>
    <xdr:to>
      <xdr:col>24</xdr:col>
      <xdr:colOff>114300</xdr:colOff>
      <xdr:row>79</xdr:row>
      <xdr:rowOff>50425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35202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104502</xdr:rowOff>
    </xdr:from>
    <xdr:to>
      <xdr:col>20</xdr:col>
      <xdr:colOff>38100</xdr:colOff>
      <xdr:row>79</xdr:row>
      <xdr:rowOff>34652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25779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106141</xdr:rowOff>
    </xdr:from>
    <xdr:to>
      <xdr:col>15</xdr:col>
      <xdr:colOff>101600</xdr:colOff>
      <xdr:row>79</xdr:row>
      <xdr:rowOff>36291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7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27418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109550</xdr:rowOff>
    </xdr:from>
    <xdr:to>
      <xdr:col>10</xdr:col>
      <xdr:colOff>165100</xdr:colOff>
      <xdr:row>79</xdr:row>
      <xdr:rowOff>39700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30827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105587</xdr:rowOff>
    </xdr:from>
    <xdr:to>
      <xdr:col>6</xdr:col>
      <xdr:colOff>38100</xdr:colOff>
      <xdr:row>79</xdr:row>
      <xdr:rowOff>35737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26864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65525</xdr:rowOff>
    </xdr:from>
    <xdr:to>
      <xdr:col>24</xdr:col>
      <xdr:colOff>63500</xdr:colOff>
      <xdr:row>97</xdr:row>
      <xdr:rowOff>168635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6175"/>
          <a:ext cx="838200" cy="10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30234</xdr:rowOff>
    </xdr:from>
    <xdr:to>
      <xdr:col>19</xdr:col>
      <xdr:colOff>177800</xdr:colOff>
      <xdr:row>97</xdr:row>
      <xdr:rowOff>168635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60884"/>
          <a:ext cx="889000" cy="1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30234</xdr:rowOff>
    </xdr:from>
    <xdr:to>
      <xdr:col>15</xdr:col>
      <xdr:colOff>50800</xdr:colOff>
      <xdr:row>98</xdr:row>
      <xdr:rowOff>96200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60884"/>
          <a:ext cx="889000" cy="2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96200</xdr:rowOff>
    </xdr:from>
    <xdr:to>
      <xdr:col>10</xdr:col>
      <xdr:colOff>114300</xdr:colOff>
      <xdr:row>98</xdr:row>
      <xdr:rowOff>113770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8300"/>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14725</xdr:rowOff>
    </xdr:from>
    <xdr:to>
      <xdr:col>24</xdr:col>
      <xdr:colOff>114300</xdr:colOff>
      <xdr:row>97</xdr:row>
      <xdr:rowOff>116325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164602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117835</xdr:rowOff>
    </xdr:from>
    <xdr:to>
      <xdr:col>20</xdr:col>
      <xdr:colOff>38100</xdr:colOff>
      <xdr:row>98</xdr:row>
      <xdr:rowOff>47985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39112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150884</xdr:rowOff>
    </xdr:from>
    <xdr:to>
      <xdr:col>15</xdr:col>
      <xdr:colOff>101600</xdr:colOff>
      <xdr:row>97</xdr:row>
      <xdr:rowOff>81034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72161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45400</xdr:rowOff>
    </xdr:from>
    <xdr:to>
      <xdr:col>10</xdr:col>
      <xdr:colOff>165100</xdr:colOff>
      <xdr:row>98</xdr:row>
      <xdr:rowOff>147000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138127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62970</xdr:rowOff>
    </xdr:from>
    <xdr:to>
      <xdr:col>6</xdr:col>
      <xdr:colOff>38100</xdr:colOff>
      <xdr:row>98</xdr:row>
      <xdr:rowOff>164570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155697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133761</xdr:rowOff>
    </xdr:from>
    <xdr:to>
      <xdr:col>55</xdr:col>
      <xdr:colOff>0</xdr:colOff>
      <xdr:row>35</xdr:row>
      <xdr:rowOff>21422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63061"/>
          <a:ext cx="838200" cy="5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131461</xdr:rowOff>
    </xdr:from>
    <xdr:to>
      <xdr:col>50</xdr:col>
      <xdr:colOff>114300</xdr:colOff>
      <xdr:row>35</xdr:row>
      <xdr:rowOff>21422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60761"/>
          <a:ext cx="889000" cy="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51168</xdr:rowOff>
    </xdr:from>
    <xdr:to>
      <xdr:col>45</xdr:col>
      <xdr:colOff>177800</xdr:colOff>
      <xdr:row>34</xdr:row>
      <xdr:rowOff>131461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09018"/>
          <a:ext cx="889000" cy="25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51168</xdr:rowOff>
    </xdr:from>
    <xdr:to>
      <xdr:col>41</xdr:col>
      <xdr:colOff>50800</xdr:colOff>
      <xdr:row>36</xdr:row>
      <xdr:rowOff>59146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09018"/>
          <a:ext cx="889000" cy="5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82961</xdr:rowOff>
    </xdr:from>
    <xdr:to>
      <xdr:col>55</xdr:col>
      <xdr:colOff>50800</xdr:colOff>
      <xdr:row>35</xdr:row>
      <xdr:rowOff>13111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105838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6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142072</xdr:rowOff>
    </xdr:from>
    <xdr:to>
      <xdr:col>50</xdr:col>
      <xdr:colOff>165100</xdr:colOff>
      <xdr:row>35</xdr:row>
      <xdr:rowOff>72222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7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63349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6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80661</xdr:rowOff>
    </xdr:from>
    <xdr:to>
      <xdr:col>46</xdr:col>
      <xdr:colOff>38100</xdr:colOff>
      <xdr:row>35</xdr:row>
      <xdr:rowOff>10811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27338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8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368</xdr:rowOff>
    </xdr:from>
    <xdr:to>
      <xdr:col>41</xdr:col>
      <xdr:colOff>101600</xdr:colOff>
      <xdr:row>33</xdr:row>
      <xdr:rowOff>101968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5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93095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5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8346</xdr:rowOff>
    </xdr:from>
    <xdr:to>
      <xdr:col>36</xdr:col>
      <xdr:colOff>165100</xdr:colOff>
      <xdr:row>36</xdr:row>
      <xdr:rowOff>109946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8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101073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131405</xdr:rowOff>
    </xdr:from>
    <xdr:to>
      <xdr:col>55</xdr:col>
      <xdr:colOff>0</xdr:colOff>
      <xdr:row>58</xdr:row>
      <xdr:rowOff>160566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75505"/>
          <a:ext cx="8382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107028</xdr:rowOff>
    </xdr:from>
    <xdr:to>
      <xdr:col>50</xdr:col>
      <xdr:colOff>114300</xdr:colOff>
      <xdr:row>58</xdr:row>
      <xdr:rowOff>131405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1128"/>
          <a:ext cx="8890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81799</xdr:rowOff>
    </xdr:from>
    <xdr:to>
      <xdr:col>45</xdr:col>
      <xdr:colOff>177800</xdr:colOff>
      <xdr:row>58</xdr:row>
      <xdr:rowOff>107028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5899"/>
          <a:ext cx="889000" cy="2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76736</xdr:rowOff>
    </xdr:from>
    <xdr:to>
      <xdr:col>41</xdr:col>
      <xdr:colOff>50800</xdr:colOff>
      <xdr:row>58</xdr:row>
      <xdr:rowOff>81799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0836"/>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66870</xdr:rowOff>
    </xdr:from>
    <xdr:to>
      <xdr:col>36</xdr:col>
      <xdr:colOff>165100</xdr:colOff>
      <xdr:row>58</xdr:row>
      <xdr:rowOff>168470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10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109766</xdr:rowOff>
    </xdr:from>
    <xdr:to>
      <xdr:col>55</xdr:col>
      <xdr:colOff>50800</xdr:colOff>
      <xdr:row>59</xdr:row>
      <xdr:rowOff>39916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24693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80605</xdr:rowOff>
    </xdr:from>
    <xdr:to>
      <xdr:col>50</xdr:col>
      <xdr:colOff>165100</xdr:colOff>
      <xdr:row>59</xdr:row>
      <xdr:rowOff>10755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1882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1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56228</xdr:rowOff>
    </xdr:from>
    <xdr:to>
      <xdr:col>46</xdr:col>
      <xdr:colOff>38100</xdr:colOff>
      <xdr:row>58</xdr:row>
      <xdr:rowOff>157828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148955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9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30999</xdr:rowOff>
    </xdr:from>
    <xdr:to>
      <xdr:col>41</xdr:col>
      <xdr:colOff>101600</xdr:colOff>
      <xdr:row>58</xdr:row>
      <xdr:rowOff>132599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25936</xdr:rowOff>
    </xdr:from>
    <xdr:to>
      <xdr:col>36</xdr:col>
      <xdr:colOff>165100</xdr:colOff>
      <xdr:row>58</xdr:row>
      <xdr:rowOff>127536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144063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4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99737</xdr:rowOff>
    </xdr:from>
    <xdr:to>
      <xdr:col>55</xdr:col>
      <xdr:colOff>0</xdr:colOff>
      <xdr:row>78</xdr:row>
      <xdr:rowOff>137443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72837"/>
          <a:ext cx="838200" cy="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99737</xdr:rowOff>
    </xdr:from>
    <xdr:to>
      <xdr:col>50</xdr:col>
      <xdr:colOff>114300</xdr:colOff>
      <xdr:row>78</xdr:row>
      <xdr:rowOff>99854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2837"/>
          <a:ext cx="8890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99854</xdr:rowOff>
    </xdr:from>
    <xdr:to>
      <xdr:col>45</xdr:col>
      <xdr:colOff>177800</xdr:colOff>
      <xdr:row>78</xdr:row>
      <xdr:rowOff>100329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2954"/>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96706</xdr:rowOff>
    </xdr:from>
    <xdr:to>
      <xdr:col>41</xdr:col>
      <xdr:colOff>50800</xdr:colOff>
      <xdr:row>78</xdr:row>
      <xdr:rowOff>100329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6980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105866</xdr:rowOff>
    </xdr:from>
    <xdr:to>
      <xdr:col>36</xdr:col>
      <xdr:colOff>165100</xdr:colOff>
      <xdr:row>79</xdr:row>
      <xdr:rowOff>36016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7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27143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86643</xdr:rowOff>
    </xdr:from>
    <xdr:to>
      <xdr:col>55</xdr:col>
      <xdr:colOff>50800</xdr:colOff>
      <xdr:row>79</xdr:row>
      <xdr:rowOff>16793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46020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48937</xdr:rowOff>
    </xdr:from>
    <xdr:to>
      <xdr:col>50</xdr:col>
      <xdr:colOff>165100</xdr:colOff>
      <xdr:row>78</xdr:row>
      <xdr:rowOff>150537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167064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49054</xdr:rowOff>
    </xdr:from>
    <xdr:to>
      <xdr:col>46</xdr:col>
      <xdr:colOff>38100</xdr:colOff>
      <xdr:row>78</xdr:row>
      <xdr:rowOff>150654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167181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49529</xdr:rowOff>
    </xdr:from>
    <xdr:to>
      <xdr:col>41</xdr:col>
      <xdr:colOff>101600</xdr:colOff>
      <xdr:row>78</xdr:row>
      <xdr:rowOff>151129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167656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45906</xdr:rowOff>
    </xdr:from>
    <xdr:to>
      <xdr:col>36</xdr:col>
      <xdr:colOff>165100</xdr:colOff>
      <xdr:row>78</xdr:row>
      <xdr:rowOff>147506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164033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164122</xdr:rowOff>
    </xdr:from>
    <xdr:to>
      <xdr:col>55</xdr:col>
      <xdr:colOff>0</xdr:colOff>
      <xdr:row>98</xdr:row>
      <xdr:rowOff>167475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66222"/>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109536</xdr:rowOff>
    </xdr:from>
    <xdr:to>
      <xdr:col>50</xdr:col>
      <xdr:colOff>114300</xdr:colOff>
      <xdr:row>98</xdr:row>
      <xdr:rowOff>164122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11636"/>
          <a:ext cx="889000" cy="5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105832</xdr:rowOff>
    </xdr:from>
    <xdr:to>
      <xdr:col>45</xdr:col>
      <xdr:colOff>177800</xdr:colOff>
      <xdr:row>98</xdr:row>
      <xdr:rowOff>109536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7932"/>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105832</xdr:rowOff>
    </xdr:from>
    <xdr:to>
      <xdr:col>41</xdr:col>
      <xdr:colOff>50800</xdr:colOff>
      <xdr:row>98</xdr:row>
      <xdr:rowOff>124116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7932"/>
          <a:ext cx="889000" cy="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87034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116675</xdr:rowOff>
    </xdr:from>
    <xdr:to>
      <xdr:col>55</xdr:col>
      <xdr:colOff>50800</xdr:colOff>
      <xdr:row>99</xdr:row>
      <xdr:rowOff>46825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31602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113322</xdr:rowOff>
    </xdr:from>
    <xdr:to>
      <xdr:col>50</xdr:col>
      <xdr:colOff>165100</xdr:colOff>
      <xdr:row>99</xdr:row>
      <xdr:rowOff>43472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34599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0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58736</xdr:rowOff>
    </xdr:from>
    <xdr:to>
      <xdr:col>46</xdr:col>
      <xdr:colOff>38100</xdr:colOff>
      <xdr:row>98</xdr:row>
      <xdr:rowOff>160336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151463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55032</xdr:rowOff>
    </xdr:from>
    <xdr:to>
      <xdr:col>41</xdr:col>
      <xdr:colOff>101600</xdr:colOff>
      <xdr:row>98</xdr:row>
      <xdr:rowOff>156632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147759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73316</xdr:rowOff>
    </xdr:from>
    <xdr:to>
      <xdr:col>36</xdr:col>
      <xdr:colOff>165100</xdr:colOff>
      <xdr:row>99</xdr:row>
      <xdr:rowOff>3466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166043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139640</xdr:rowOff>
    </xdr:from>
    <xdr:to>
      <xdr:col>85</xdr:col>
      <xdr:colOff>127000</xdr:colOff>
      <xdr:row>38</xdr:row>
      <xdr:rowOff>139650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740"/>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90455</xdr:rowOff>
    </xdr:from>
    <xdr:to>
      <xdr:col>81</xdr:col>
      <xdr:colOff>50800</xdr:colOff>
      <xdr:row>38</xdr:row>
      <xdr:rowOff>139640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05555"/>
          <a:ext cx="889000" cy="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54011</xdr:rowOff>
    </xdr:from>
    <xdr:to>
      <xdr:col>76</xdr:col>
      <xdr:colOff>114300</xdr:colOff>
      <xdr:row>38</xdr:row>
      <xdr:rowOff>90455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69111"/>
          <a:ext cx="889000" cy="3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40117</xdr:rowOff>
    </xdr:from>
    <xdr:to>
      <xdr:col>71</xdr:col>
      <xdr:colOff>177800</xdr:colOff>
      <xdr:row>38</xdr:row>
      <xdr:rowOff>54011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55217"/>
          <a:ext cx="8890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88850</xdr:rowOff>
    </xdr:from>
    <xdr:to>
      <xdr:col>85</xdr:col>
      <xdr:colOff>177800</xdr:colOff>
      <xdr:row>39</xdr:row>
      <xdr:rowOff>19000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3777</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88840</xdr:rowOff>
    </xdr:from>
    <xdr:to>
      <xdr:col>81</xdr:col>
      <xdr:colOff>101600</xdr:colOff>
      <xdr:row>39</xdr:row>
      <xdr:rowOff>18990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10117</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39655</xdr:rowOff>
    </xdr:from>
    <xdr:to>
      <xdr:col>76</xdr:col>
      <xdr:colOff>165100</xdr:colOff>
      <xdr:row>38</xdr:row>
      <xdr:rowOff>141255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132382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64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3211</xdr:rowOff>
    </xdr:from>
    <xdr:to>
      <xdr:col>72</xdr:col>
      <xdr:colOff>38100</xdr:colOff>
      <xdr:row>38</xdr:row>
      <xdr:rowOff>104811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121338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160767</xdr:rowOff>
    </xdr:from>
    <xdr:to>
      <xdr:col>67</xdr:col>
      <xdr:colOff>101600</xdr:colOff>
      <xdr:row>38</xdr:row>
      <xdr:rowOff>90917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107444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36922</xdr:rowOff>
    </xdr:from>
    <xdr:to>
      <xdr:col>85</xdr:col>
      <xdr:colOff>127000</xdr:colOff>
      <xdr:row>77</xdr:row>
      <xdr:rowOff>50194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38572"/>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50194</xdr:rowOff>
    </xdr:from>
    <xdr:to>
      <xdr:col>81</xdr:col>
      <xdr:colOff>50800</xdr:colOff>
      <xdr:row>77</xdr:row>
      <xdr:rowOff>73259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51844"/>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73259</xdr:rowOff>
    </xdr:from>
    <xdr:to>
      <xdr:col>76</xdr:col>
      <xdr:colOff>114300</xdr:colOff>
      <xdr:row>77</xdr:row>
      <xdr:rowOff>95927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74909"/>
          <a:ext cx="8890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95927</xdr:rowOff>
    </xdr:from>
    <xdr:to>
      <xdr:col>71</xdr:col>
      <xdr:colOff>177800</xdr:colOff>
      <xdr:row>77</xdr:row>
      <xdr:rowOff>107550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7577"/>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157572</xdr:rowOff>
    </xdr:from>
    <xdr:to>
      <xdr:col>85</xdr:col>
      <xdr:colOff>177800</xdr:colOff>
      <xdr:row>77</xdr:row>
      <xdr:rowOff>87722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135999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6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170844</xdr:rowOff>
    </xdr:from>
    <xdr:to>
      <xdr:col>81</xdr:col>
      <xdr:colOff>101600</xdr:colOff>
      <xdr:row>77</xdr:row>
      <xdr:rowOff>100994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92121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9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22459</xdr:rowOff>
    </xdr:from>
    <xdr:to>
      <xdr:col>76</xdr:col>
      <xdr:colOff>165100</xdr:colOff>
      <xdr:row>77</xdr:row>
      <xdr:rowOff>124059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115186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45127</xdr:rowOff>
    </xdr:from>
    <xdr:to>
      <xdr:col>72</xdr:col>
      <xdr:colOff>38100</xdr:colOff>
      <xdr:row>77</xdr:row>
      <xdr:rowOff>146727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137854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56750</xdr:rowOff>
    </xdr:from>
    <xdr:to>
      <xdr:col>67</xdr:col>
      <xdr:colOff>101600</xdr:colOff>
      <xdr:row>77</xdr:row>
      <xdr:rowOff>158350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149477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26208</xdr:rowOff>
    </xdr:from>
    <xdr:to>
      <xdr:col>85</xdr:col>
      <xdr:colOff>127000</xdr:colOff>
      <xdr:row>99</xdr:row>
      <xdr:rowOff>64934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9758"/>
          <a:ext cx="838200" cy="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16921</xdr:rowOff>
    </xdr:from>
    <xdr:to>
      <xdr:col>81</xdr:col>
      <xdr:colOff>50800</xdr:colOff>
      <xdr:row>99</xdr:row>
      <xdr:rowOff>64934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0471"/>
          <a:ext cx="889000" cy="4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16921</xdr:rowOff>
    </xdr:from>
    <xdr:to>
      <xdr:col>76</xdr:col>
      <xdr:colOff>114300</xdr:colOff>
      <xdr:row>99</xdr:row>
      <xdr:rowOff>58635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0471"/>
          <a:ext cx="889000" cy="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58635</xdr:rowOff>
    </xdr:from>
    <xdr:to>
      <xdr:col>71</xdr:col>
      <xdr:colOff>177800</xdr:colOff>
      <xdr:row>99</xdr:row>
      <xdr:rowOff>78581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2185"/>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3418</xdr:rowOff>
    </xdr:from>
    <xdr:to>
      <xdr:col>67</xdr:col>
      <xdr:colOff>101600</xdr:colOff>
      <xdr:row>99</xdr:row>
      <xdr:rowOff>105018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121545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146858</xdr:rowOff>
    </xdr:from>
    <xdr:to>
      <xdr:col>85</xdr:col>
      <xdr:colOff>177800</xdr:colOff>
      <xdr:row>99</xdr:row>
      <xdr:rowOff>77008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14134</xdr:rowOff>
    </xdr:from>
    <xdr:to>
      <xdr:col>81</xdr:col>
      <xdr:colOff>101600</xdr:colOff>
      <xdr:row>99</xdr:row>
      <xdr:rowOff>115734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106861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8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137571</xdr:rowOff>
    </xdr:from>
    <xdr:to>
      <xdr:col>76</xdr:col>
      <xdr:colOff>165100</xdr:colOff>
      <xdr:row>99</xdr:row>
      <xdr:rowOff>67721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58848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7835</xdr:rowOff>
    </xdr:from>
    <xdr:to>
      <xdr:col>72</xdr:col>
      <xdr:colOff>38100</xdr:colOff>
      <xdr:row>99</xdr:row>
      <xdr:rowOff>109435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100562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27781</xdr:rowOff>
    </xdr:from>
    <xdr:to>
      <xdr:col>67</xdr:col>
      <xdr:colOff>101600</xdr:colOff>
      <xdr:row>99</xdr:row>
      <xdr:rowOff>129381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120508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82824</xdr:rowOff>
    </xdr:from>
    <xdr:to>
      <xdr:col>116</xdr:col>
      <xdr:colOff>63500</xdr:colOff>
      <xdr:row>38</xdr:row>
      <xdr:rowOff>115857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97924"/>
          <a:ext cx="8382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113868</xdr:rowOff>
    </xdr:from>
    <xdr:to>
      <xdr:col>111</xdr:col>
      <xdr:colOff>177800</xdr:colOff>
      <xdr:row>38</xdr:row>
      <xdr:rowOff>115857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2896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113868</xdr:rowOff>
    </xdr:from>
    <xdr:to>
      <xdr:col>107</xdr:col>
      <xdr:colOff>50800</xdr:colOff>
      <xdr:row>38</xdr:row>
      <xdr:rowOff>121503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2896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93889</xdr:rowOff>
    </xdr:from>
    <xdr:to>
      <xdr:col>102</xdr:col>
      <xdr:colOff>114300</xdr:colOff>
      <xdr:row>38</xdr:row>
      <xdr:rowOff>121503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08989"/>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13531</xdr:rowOff>
    </xdr:from>
    <xdr:to>
      <xdr:col>98</xdr:col>
      <xdr:colOff>38100</xdr:colOff>
      <xdr:row>38</xdr:row>
      <xdr:rowOff>115131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131658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32024</xdr:rowOff>
    </xdr:from>
    <xdr:to>
      <xdr:col>116</xdr:col>
      <xdr:colOff>114300</xdr:colOff>
      <xdr:row>38</xdr:row>
      <xdr:rowOff>133624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65057</xdr:rowOff>
    </xdr:from>
    <xdr:to>
      <xdr:col>112</xdr:col>
      <xdr:colOff>38100</xdr:colOff>
      <xdr:row>38</xdr:row>
      <xdr:rowOff>166657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157784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7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63068</xdr:rowOff>
    </xdr:from>
    <xdr:to>
      <xdr:col>107</xdr:col>
      <xdr:colOff>101600</xdr:colOff>
      <xdr:row>38</xdr:row>
      <xdr:rowOff>164668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155795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7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70703</xdr:rowOff>
    </xdr:from>
    <xdr:to>
      <xdr:col>102</xdr:col>
      <xdr:colOff>165100</xdr:colOff>
      <xdr:row>39</xdr:row>
      <xdr:rowOff>853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163430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78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43089</xdr:rowOff>
    </xdr:from>
    <xdr:to>
      <xdr:col>98</xdr:col>
      <xdr:colOff>38100</xdr:colOff>
      <xdr:row>38</xdr:row>
      <xdr:rowOff>144689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135816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31877</xdr:rowOff>
    </xdr:from>
    <xdr:to>
      <xdr:col>116</xdr:col>
      <xdr:colOff>63500</xdr:colOff>
      <xdr:row>59</xdr:row>
      <xdr:rowOff>32182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7427"/>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32182</xdr:rowOff>
    </xdr:from>
    <xdr:to>
      <xdr:col>111</xdr:col>
      <xdr:colOff>177800</xdr:colOff>
      <xdr:row>59</xdr:row>
      <xdr:rowOff>32468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4773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32468</xdr:rowOff>
    </xdr:from>
    <xdr:to>
      <xdr:col>107</xdr:col>
      <xdr:colOff>50800</xdr:colOff>
      <xdr:row>59</xdr:row>
      <xdr:rowOff>32810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4801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32810</xdr:rowOff>
    </xdr:from>
    <xdr:to>
      <xdr:col>102</xdr:col>
      <xdr:colOff>114300</xdr:colOff>
      <xdr:row>59</xdr:row>
      <xdr:rowOff>33020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4836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73813</xdr:rowOff>
    </xdr:from>
    <xdr:to>
      <xdr:col>98</xdr:col>
      <xdr:colOff>38100</xdr:colOff>
      <xdr:row>59</xdr:row>
      <xdr:rowOff>3963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20490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152527</xdr:rowOff>
    </xdr:from>
    <xdr:to>
      <xdr:col>116</xdr:col>
      <xdr:colOff>114300</xdr:colOff>
      <xdr:row>59</xdr:row>
      <xdr:rowOff>82677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152832</xdr:rowOff>
    </xdr:from>
    <xdr:to>
      <xdr:col>112</xdr:col>
      <xdr:colOff>38100</xdr:colOff>
      <xdr:row>59</xdr:row>
      <xdr:rowOff>82982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74109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8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153118</xdr:rowOff>
    </xdr:from>
    <xdr:to>
      <xdr:col>107</xdr:col>
      <xdr:colOff>101600</xdr:colOff>
      <xdr:row>59</xdr:row>
      <xdr:rowOff>83268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74395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8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153460</xdr:rowOff>
    </xdr:from>
    <xdr:to>
      <xdr:col>102</xdr:col>
      <xdr:colOff>165100</xdr:colOff>
      <xdr:row>59</xdr:row>
      <xdr:rowOff>83610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74737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0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153670</xdr:rowOff>
    </xdr:from>
    <xdr:to>
      <xdr:col>98</xdr:col>
      <xdr:colOff>38100</xdr:colOff>
      <xdr:row>59</xdr:row>
      <xdr:rowOff>83820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74947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149975</xdr:rowOff>
    </xdr:from>
    <xdr:to>
      <xdr:col>116</xdr:col>
      <xdr:colOff>63500</xdr:colOff>
      <xdr:row>79</xdr:row>
      <xdr:rowOff>2060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523075"/>
          <a:ext cx="8382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2060</xdr:rowOff>
    </xdr:from>
    <xdr:to>
      <xdr:col>111</xdr:col>
      <xdr:colOff>177800</xdr:colOff>
      <xdr:row>79</xdr:row>
      <xdr:rowOff>26924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46610"/>
          <a:ext cx="889000" cy="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26924</xdr:rowOff>
    </xdr:from>
    <xdr:to>
      <xdr:col>107</xdr:col>
      <xdr:colOff>50800</xdr:colOff>
      <xdr:row>79</xdr:row>
      <xdr:rowOff>33260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71474"/>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33260</xdr:rowOff>
    </xdr:from>
    <xdr:to>
      <xdr:col>102</xdr:col>
      <xdr:colOff>114300</xdr:colOff>
      <xdr:row>79</xdr:row>
      <xdr:rowOff>59221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577810"/>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99175</xdr:rowOff>
    </xdr:from>
    <xdr:to>
      <xdr:col>116</xdr:col>
      <xdr:colOff>114300</xdr:colOff>
      <xdr:row>79</xdr:row>
      <xdr:rowOff>29325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4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77602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122710</xdr:rowOff>
    </xdr:from>
    <xdr:to>
      <xdr:col>112</xdr:col>
      <xdr:colOff>38100</xdr:colOff>
      <xdr:row>79</xdr:row>
      <xdr:rowOff>52860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43987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147574</xdr:rowOff>
    </xdr:from>
    <xdr:to>
      <xdr:col>107</xdr:col>
      <xdr:colOff>101600</xdr:colOff>
      <xdr:row>79</xdr:row>
      <xdr:rowOff>77724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68851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6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153910</xdr:rowOff>
    </xdr:from>
    <xdr:to>
      <xdr:col>102</xdr:col>
      <xdr:colOff>165100</xdr:colOff>
      <xdr:row>79</xdr:row>
      <xdr:rowOff>84060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75187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61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8421</xdr:rowOff>
    </xdr:from>
    <xdr:to>
      <xdr:col>98</xdr:col>
      <xdr:colOff>38100</xdr:colOff>
      <xdr:row>79</xdr:row>
      <xdr:rowOff>110021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101148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4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・人件費は、田村広域行政組合解散に伴う人員増による人件費の増により、前年度に比べ</a:t>
          </a:r>
          <a:r>
            <a:rPr kumimoji="1" lang="en-US" altLang="ja-JP" sz="1300">
              <a:latin typeface="ＭＳ Ｐゴシック" panose="020B0600070205080204" pitchFamily="50" charset="-128"/>
              <a:ea typeface="ＭＳ Ｐゴシック" panose="020B0600070205080204" pitchFamily="50" charset="-128"/>
            </a:rPr>
            <a:t>6,344</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・普通建設事業費は、新規整備分として森林・林道整備事業費等の増に伴い、昨年度に比べ</a:t>
          </a:r>
          <a:r>
            <a:rPr kumimoji="1" lang="en-US" altLang="ja-JP" sz="1300">
              <a:latin typeface="ＭＳ Ｐゴシック" panose="020B0600070205080204" pitchFamily="50" charset="-128"/>
              <a:ea typeface="ＭＳ Ｐゴシック" panose="020B0600070205080204" pitchFamily="50" charset="-128"/>
            </a:rPr>
            <a:t>5,430</a:t>
          </a:r>
          <a:r>
            <a:rPr kumimoji="1" lang="ja-JP" altLang="en-US" sz="1300">
              <a:latin typeface="ＭＳ Ｐゴシック" panose="020B0600070205080204" pitchFamily="50" charset="-128"/>
              <a:ea typeface="ＭＳ Ｐゴシック" panose="020B0600070205080204" pitchFamily="50" charset="-128"/>
            </a:rPr>
            <a:t>円増加した一方、更新整備分は、公共施設の更新箇所が減少したことに伴い、前年度に比べ</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・扶助費は、物価高騰対策給付金や障がい者自立支援給付費等が増加したことにより、前年度に比べ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9,472</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・公債費は、過疎対策事業債等の据置期間の終了により元金償還額が増加し、前年度に比べ</a:t>
          </a:r>
          <a:r>
            <a:rPr kumimoji="1" lang="en-US" altLang="ja-JP" sz="1300">
              <a:latin typeface="ＭＳ Ｐゴシック" panose="020B0600070205080204" pitchFamily="50" charset="-128"/>
              <a:ea typeface="ＭＳ Ｐゴシック" panose="020B0600070205080204" pitchFamily="50" charset="-128"/>
            </a:rPr>
            <a:t>2,903</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9,092
8,933
125.18
6,337,426
5,879,185
318,744
3,713,794
5,297,938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41148</xdr:rowOff>
    </xdr:from>
    <xdr:to>
      <xdr:col>24</xdr:col>
      <xdr:colOff>63500</xdr:colOff>
      <xdr:row>37</xdr:row>
      <xdr:rowOff>84074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4798"/>
          <a:ext cx="8382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84074</xdr:rowOff>
    </xdr:from>
    <xdr:to>
      <xdr:col>19</xdr:col>
      <xdr:colOff>177800</xdr:colOff>
      <xdr:row>37</xdr:row>
      <xdr:rowOff>84328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772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84328</xdr:rowOff>
    </xdr:from>
    <xdr:to>
      <xdr:col>15</xdr:col>
      <xdr:colOff>50800</xdr:colOff>
      <xdr:row>37</xdr:row>
      <xdr:rowOff>116078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7978"/>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79248</xdr:rowOff>
    </xdr:from>
    <xdr:to>
      <xdr:col>10</xdr:col>
      <xdr:colOff>114300</xdr:colOff>
      <xdr:row>37</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2898"/>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55880</xdr:rowOff>
    </xdr:from>
    <xdr:to>
      <xdr:col>6</xdr:col>
      <xdr:colOff>38100</xdr:colOff>
      <xdr:row>38</xdr:row>
      <xdr:rowOff>157480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148607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161798</xdr:rowOff>
    </xdr:from>
    <xdr:to>
      <xdr:col>24</xdr:col>
      <xdr:colOff>114300</xdr:colOff>
      <xdr:row>37</xdr:row>
      <xdr:rowOff>91948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140225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33274</xdr:rowOff>
    </xdr:from>
    <xdr:to>
      <xdr:col>20</xdr:col>
      <xdr:colOff>38100</xdr:colOff>
      <xdr:row>37</xdr:row>
      <xdr:rowOff>134874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126001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33528</xdr:rowOff>
    </xdr:from>
    <xdr:to>
      <xdr:col>15</xdr:col>
      <xdr:colOff>101600</xdr:colOff>
      <xdr:row>37</xdr:row>
      <xdr:rowOff>135128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65278</xdr:rowOff>
    </xdr:from>
    <xdr:to>
      <xdr:col>10</xdr:col>
      <xdr:colOff>165100</xdr:colOff>
      <xdr:row>37</xdr:row>
      <xdr:rowOff>166878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158005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28448</xdr:rowOff>
    </xdr:from>
    <xdr:to>
      <xdr:col>6</xdr:col>
      <xdr:colOff>38100</xdr:colOff>
      <xdr:row>37</xdr:row>
      <xdr:rowOff>130048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146575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86114</xdr:rowOff>
    </xdr:from>
    <xdr:to>
      <xdr:col>24</xdr:col>
      <xdr:colOff>63500</xdr:colOff>
      <xdr:row>58</xdr:row>
      <xdr:rowOff>92253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0214"/>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85865</xdr:rowOff>
    </xdr:from>
    <xdr:to>
      <xdr:col>19</xdr:col>
      <xdr:colOff>177800</xdr:colOff>
      <xdr:row>58</xdr:row>
      <xdr:rowOff>92253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9965"/>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55012</xdr:rowOff>
    </xdr:from>
    <xdr:to>
      <xdr:col>15</xdr:col>
      <xdr:colOff>50800</xdr:colOff>
      <xdr:row>58</xdr:row>
      <xdr:rowOff>85865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9112"/>
          <a:ext cx="889000" cy="3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55012</xdr:rowOff>
    </xdr:from>
    <xdr:to>
      <xdr:col>10</xdr:col>
      <xdr:colOff>114300</xdr:colOff>
      <xdr:row>58</xdr:row>
      <xdr:rowOff>107281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9112"/>
          <a:ext cx="889000" cy="5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38132</xdr:rowOff>
    </xdr:from>
    <xdr:to>
      <xdr:col>6</xdr:col>
      <xdr:colOff>38100</xdr:colOff>
      <xdr:row>58</xdr:row>
      <xdr:rowOff>139732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156259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5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35314</xdr:rowOff>
    </xdr:from>
    <xdr:to>
      <xdr:col>24</xdr:col>
      <xdr:colOff>114300</xdr:colOff>
      <xdr:row>58</xdr:row>
      <xdr:rowOff>136914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41453</xdr:rowOff>
    </xdr:from>
    <xdr:to>
      <xdr:col>20</xdr:col>
      <xdr:colOff>38100</xdr:colOff>
      <xdr:row>58</xdr:row>
      <xdr:rowOff>143053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134180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35065</xdr:rowOff>
    </xdr:from>
    <xdr:to>
      <xdr:col>15</xdr:col>
      <xdr:colOff>101600</xdr:colOff>
      <xdr:row>58</xdr:row>
      <xdr:rowOff>136665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127792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4212</xdr:rowOff>
    </xdr:from>
    <xdr:to>
      <xdr:col>10</xdr:col>
      <xdr:colOff>165100</xdr:colOff>
      <xdr:row>58</xdr:row>
      <xdr:rowOff>105812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96939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56481</xdr:rowOff>
    </xdr:from>
    <xdr:to>
      <xdr:col>6</xdr:col>
      <xdr:colOff>38100</xdr:colOff>
      <xdr:row>58</xdr:row>
      <xdr:rowOff>158081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149208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16833</xdr:rowOff>
    </xdr:from>
    <xdr:to>
      <xdr:col>24</xdr:col>
      <xdr:colOff>63500</xdr:colOff>
      <xdr:row>76</xdr:row>
      <xdr:rowOff>61844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47033"/>
          <a:ext cx="838200" cy="4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42299</xdr:rowOff>
    </xdr:from>
    <xdr:to>
      <xdr:col>19</xdr:col>
      <xdr:colOff>177800</xdr:colOff>
      <xdr:row>76</xdr:row>
      <xdr:rowOff>61844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01049"/>
          <a:ext cx="889000" cy="19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42299</xdr:rowOff>
    </xdr:from>
    <xdr:to>
      <xdr:col>15</xdr:col>
      <xdr:colOff>50800</xdr:colOff>
      <xdr:row>76</xdr:row>
      <xdr:rowOff>115639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01049"/>
          <a:ext cx="889000" cy="24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129664</xdr:rowOff>
    </xdr:from>
    <xdr:to>
      <xdr:col>10</xdr:col>
      <xdr:colOff>114300</xdr:colOff>
      <xdr:row>76</xdr:row>
      <xdr:rowOff>115639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988414"/>
          <a:ext cx="889000" cy="1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29029</xdr:rowOff>
    </xdr:from>
    <xdr:to>
      <xdr:col>6</xdr:col>
      <xdr:colOff>38100</xdr:colOff>
      <xdr:row>76</xdr:row>
      <xdr:rowOff>130629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121756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137483</xdr:rowOff>
    </xdr:from>
    <xdr:to>
      <xdr:col>24</xdr:col>
      <xdr:colOff>114300</xdr:colOff>
      <xdr:row>76</xdr:row>
      <xdr:rowOff>67633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9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115910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7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11044</xdr:rowOff>
    </xdr:from>
    <xdr:to>
      <xdr:col>20</xdr:col>
      <xdr:colOff>38100</xdr:colOff>
      <xdr:row>76</xdr:row>
      <xdr:rowOff>112644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103771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3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162949</xdr:rowOff>
    </xdr:from>
    <xdr:to>
      <xdr:col>15</xdr:col>
      <xdr:colOff>101600</xdr:colOff>
      <xdr:row>75</xdr:row>
      <xdr:rowOff>93099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84226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64839</xdr:rowOff>
    </xdr:from>
    <xdr:to>
      <xdr:col>10</xdr:col>
      <xdr:colOff>165100</xdr:colOff>
      <xdr:row>76</xdr:row>
      <xdr:rowOff>166439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157566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8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78864</xdr:rowOff>
    </xdr:from>
    <xdr:to>
      <xdr:col>6</xdr:col>
      <xdr:colOff>38100</xdr:colOff>
      <xdr:row>76</xdr:row>
      <xdr:rowOff>9013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37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25541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4666</xdr:rowOff>
    </xdr:from>
    <xdr:to>
      <xdr:col>24</xdr:col>
      <xdr:colOff>63500</xdr:colOff>
      <xdr:row>95</xdr:row>
      <xdr:rowOff>159176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292416"/>
          <a:ext cx="838200" cy="15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159176</xdr:rowOff>
    </xdr:from>
    <xdr:to>
      <xdr:col>19</xdr:col>
      <xdr:colOff>177800</xdr:colOff>
      <xdr:row>95</xdr:row>
      <xdr:rowOff>167567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446926"/>
          <a:ext cx="889000" cy="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167567</xdr:rowOff>
    </xdr:from>
    <xdr:to>
      <xdr:col>15</xdr:col>
      <xdr:colOff>50800</xdr:colOff>
      <xdr:row>96</xdr:row>
      <xdr:rowOff>124163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55317"/>
          <a:ext cx="889000" cy="1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124163</xdr:rowOff>
    </xdr:from>
    <xdr:to>
      <xdr:col>10</xdr:col>
      <xdr:colOff>114300</xdr:colOff>
      <xdr:row>96</xdr:row>
      <xdr:rowOff>145171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83363"/>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133454</xdr:rowOff>
    </xdr:from>
    <xdr:to>
      <xdr:col>6</xdr:col>
      <xdr:colOff>38100</xdr:colOff>
      <xdr:row>97</xdr:row>
      <xdr:rowOff>63604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125316</xdr:rowOff>
    </xdr:from>
    <xdr:to>
      <xdr:col>24</xdr:col>
      <xdr:colOff>114300</xdr:colOff>
      <xdr:row>95</xdr:row>
      <xdr:rowOff>55466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148193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9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108376</xdr:rowOff>
    </xdr:from>
    <xdr:to>
      <xdr:col>20</xdr:col>
      <xdr:colOff>38100</xdr:colOff>
      <xdr:row>96</xdr:row>
      <xdr:rowOff>38526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3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29653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48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116767</xdr:rowOff>
    </xdr:from>
    <xdr:to>
      <xdr:col>15</xdr:col>
      <xdr:colOff>101600</xdr:colOff>
      <xdr:row>96</xdr:row>
      <xdr:rowOff>46917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38044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9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73363</xdr:rowOff>
    </xdr:from>
    <xdr:to>
      <xdr:col>10</xdr:col>
      <xdr:colOff>165100</xdr:colOff>
      <xdr:row>97</xdr:row>
      <xdr:rowOff>3513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166090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94371</xdr:rowOff>
    </xdr:from>
    <xdr:to>
      <xdr:col>6</xdr:col>
      <xdr:colOff>38100</xdr:colOff>
      <xdr:row>97</xdr:row>
      <xdr:rowOff>24521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41048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3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150216</xdr:rowOff>
    </xdr:from>
    <xdr:to>
      <xdr:col>55</xdr:col>
      <xdr:colOff>0</xdr:colOff>
      <xdr:row>38</xdr:row>
      <xdr:rowOff>34087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322416"/>
          <a:ext cx="8382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34087</xdr:rowOff>
    </xdr:from>
    <xdr:to>
      <xdr:col>50</xdr:col>
      <xdr:colOff>114300</xdr:colOff>
      <xdr:row>38</xdr:row>
      <xdr:rowOff>89408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549187"/>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25400</xdr:rowOff>
    </xdr:from>
    <xdr:to>
      <xdr:col>45</xdr:col>
      <xdr:colOff>177800</xdr:colOff>
      <xdr:row>38</xdr:row>
      <xdr:rowOff>89408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5683250"/>
          <a:ext cx="889000" cy="9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25400</xdr:rowOff>
    </xdr:from>
    <xdr:to>
      <xdr:col>41</xdr:col>
      <xdr:colOff>50800</xdr:colOff>
      <xdr:row>38</xdr:row>
      <xdr:rowOff>102209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683250"/>
          <a:ext cx="889000" cy="9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99416</xdr:rowOff>
    </xdr:from>
    <xdr:to>
      <xdr:col>55</xdr:col>
      <xdr:colOff>50800</xdr:colOff>
      <xdr:row>37</xdr:row>
      <xdr:rowOff>29566</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122293</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123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154737</xdr:rowOff>
    </xdr:from>
    <xdr:to>
      <xdr:col>50</xdr:col>
      <xdr:colOff>165100</xdr:colOff>
      <xdr:row>38</xdr:row>
      <xdr:rowOff>84886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76014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59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38608</xdr:rowOff>
    </xdr:from>
    <xdr:to>
      <xdr:col>46</xdr:col>
      <xdr:colOff>38100</xdr:colOff>
      <xdr:row>38</xdr:row>
      <xdr:rowOff>140208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131335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146050</xdr:rowOff>
    </xdr:from>
    <xdr:to>
      <xdr:col>41</xdr:col>
      <xdr:colOff>101600</xdr:colOff>
      <xdr:row>33</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92727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51409</xdr:rowOff>
    </xdr:from>
    <xdr:to>
      <xdr:col>36</xdr:col>
      <xdr:colOff>165100</xdr:colOff>
      <xdr:row>38</xdr:row>
      <xdr:rowOff>153009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144136</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15333" y="6659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147617</xdr:rowOff>
    </xdr:from>
    <xdr:to>
      <xdr:col>55</xdr:col>
      <xdr:colOff>0</xdr:colOff>
      <xdr:row>57</xdr:row>
      <xdr:rowOff>83038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48817"/>
          <a:ext cx="8382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61168</xdr:rowOff>
    </xdr:from>
    <xdr:to>
      <xdr:col>50</xdr:col>
      <xdr:colOff>114300</xdr:colOff>
      <xdr:row>57</xdr:row>
      <xdr:rowOff>83038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62368"/>
          <a:ext cx="889000" cy="1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61168</xdr:rowOff>
    </xdr:from>
    <xdr:to>
      <xdr:col>45</xdr:col>
      <xdr:colOff>177800</xdr:colOff>
      <xdr:row>56</xdr:row>
      <xdr:rowOff>122433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6236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122433</xdr:rowOff>
    </xdr:from>
    <xdr:to>
      <xdr:col>41</xdr:col>
      <xdr:colOff>50800</xdr:colOff>
      <xdr:row>57</xdr:row>
      <xdr:rowOff>126914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23633"/>
          <a:ext cx="889000" cy="17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96817</xdr:rowOff>
    </xdr:from>
    <xdr:to>
      <xdr:col>55</xdr:col>
      <xdr:colOff>50800</xdr:colOff>
      <xdr:row>57</xdr:row>
      <xdr:rowOff>26967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75244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32238</xdr:rowOff>
    </xdr:from>
    <xdr:to>
      <xdr:col>50</xdr:col>
      <xdr:colOff>165100</xdr:colOff>
      <xdr:row>57</xdr:row>
      <xdr:rowOff>133838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124965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10368</xdr:rowOff>
    </xdr:from>
    <xdr:to>
      <xdr:col>46</xdr:col>
      <xdr:colOff>38100</xdr:colOff>
      <xdr:row>56</xdr:row>
      <xdr:rowOff>111968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128495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71633</xdr:rowOff>
    </xdr:from>
    <xdr:to>
      <xdr:col>41</xdr:col>
      <xdr:colOff>101600</xdr:colOff>
      <xdr:row>57</xdr:row>
      <xdr:rowOff>1783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18310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76114</xdr:rowOff>
    </xdr:from>
    <xdr:to>
      <xdr:col>36</xdr:col>
      <xdr:colOff>165100</xdr:colOff>
      <xdr:row>58</xdr:row>
      <xdr:rowOff>6264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168841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163657</xdr:rowOff>
    </xdr:from>
    <xdr:to>
      <xdr:col>55</xdr:col>
      <xdr:colOff>0</xdr:colOff>
      <xdr:row>78</xdr:row>
      <xdr:rowOff>33319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65307"/>
          <a:ext cx="838200" cy="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163657</xdr:rowOff>
    </xdr:from>
    <xdr:to>
      <xdr:col>50</xdr:col>
      <xdr:colOff>114300</xdr:colOff>
      <xdr:row>78</xdr:row>
      <xdr:rowOff>33108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65307"/>
          <a:ext cx="889000" cy="4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142726</xdr:rowOff>
    </xdr:from>
    <xdr:to>
      <xdr:col>45</xdr:col>
      <xdr:colOff>177800</xdr:colOff>
      <xdr:row>78</xdr:row>
      <xdr:rowOff>33108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44376"/>
          <a:ext cx="889000" cy="6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142726</xdr:rowOff>
    </xdr:from>
    <xdr:to>
      <xdr:col>41</xdr:col>
      <xdr:colOff>50800</xdr:colOff>
      <xdr:row>78</xdr:row>
      <xdr:rowOff>60759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44376"/>
          <a:ext cx="889000" cy="8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81476</xdr:rowOff>
    </xdr:from>
    <xdr:to>
      <xdr:col>36</xdr:col>
      <xdr:colOff>165100</xdr:colOff>
      <xdr:row>78</xdr:row>
      <xdr:rowOff>11626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8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28153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153969</xdr:rowOff>
    </xdr:from>
    <xdr:to>
      <xdr:col>55</xdr:col>
      <xdr:colOff>50800</xdr:colOff>
      <xdr:row>78</xdr:row>
      <xdr:rowOff>84119</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68896</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112857</xdr:rowOff>
    </xdr:from>
    <xdr:to>
      <xdr:col>50</xdr:col>
      <xdr:colOff>165100</xdr:colOff>
      <xdr:row>78</xdr:row>
      <xdr:rowOff>43007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34134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153758</xdr:rowOff>
    </xdr:from>
    <xdr:to>
      <xdr:col>46</xdr:col>
      <xdr:colOff>38100</xdr:colOff>
      <xdr:row>78</xdr:row>
      <xdr:rowOff>83908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91926</xdr:rowOff>
    </xdr:from>
    <xdr:to>
      <xdr:col>41</xdr:col>
      <xdr:colOff>101600</xdr:colOff>
      <xdr:row>78</xdr:row>
      <xdr:rowOff>22076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9959</xdr:rowOff>
    </xdr:from>
    <xdr:to>
      <xdr:col>36</xdr:col>
      <xdr:colOff>165100</xdr:colOff>
      <xdr:row>78</xdr:row>
      <xdr:rowOff>111559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102686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7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106521</xdr:rowOff>
    </xdr:from>
    <xdr:to>
      <xdr:col>55</xdr:col>
      <xdr:colOff>0</xdr:colOff>
      <xdr:row>98</xdr:row>
      <xdr:rowOff>117427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908621"/>
          <a:ext cx="83820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80597</xdr:rowOff>
    </xdr:from>
    <xdr:to>
      <xdr:col>50</xdr:col>
      <xdr:colOff>114300</xdr:colOff>
      <xdr:row>98</xdr:row>
      <xdr:rowOff>106521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82697"/>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69431</xdr:rowOff>
    </xdr:from>
    <xdr:to>
      <xdr:col>45</xdr:col>
      <xdr:colOff>177800</xdr:colOff>
      <xdr:row>98</xdr:row>
      <xdr:rowOff>80597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71531"/>
          <a:ext cx="8890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69431</xdr:rowOff>
    </xdr:from>
    <xdr:to>
      <xdr:col>41</xdr:col>
      <xdr:colOff>50800</xdr:colOff>
      <xdr:row>98</xdr:row>
      <xdr:rowOff>102485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71531"/>
          <a:ext cx="889000" cy="3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143050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60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66627</xdr:rowOff>
    </xdr:from>
    <xdr:to>
      <xdr:col>55</xdr:col>
      <xdr:colOff>50800</xdr:colOff>
      <xdr:row>98</xdr:row>
      <xdr:rowOff>168227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153004</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55721</xdr:rowOff>
    </xdr:from>
    <xdr:to>
      <xdr:col>50</xdr:col>
      <xdr:colOff>165100</xdr:colOff>
      <xdr:row>98</xdr:row>
      <xdr:rowOff>157321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148448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29797</xdr:rowOff>
    </xdr:from>
    <xdr:to>
      <xdr:col>46</xdr:col>
      <xdr:colOff>38100</xdr:colOff>
      <xdr:row>98</xdr:row>
      <xdr:rowOff>131397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122524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2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18631</xdr:rowOff>
    </xdr:from>
    <xdr:to>
      <xdr:col>41</xdr:col>
      <xdr:colOff>101600</xdr:colOff>
      <xdr:row>98</xdr:row>
      <xdr:rowOff>120231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1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51685</xdr:rowOff>
    </xdr:from>
    <xdr:to>
      <xdr:col>36</xdr:col>
      <xdr:colOff>165100</xdr:colOff>
      <xdr:row>98</xdr:row>
      <xdr:rowOff>153285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144412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112872</xdr:rowOff>
    </xdr:from>
    <xdr:to>
      <xdr:col>85</xdr:col>
      <xdr:colOff>127000</xdr:colOff>
      <xdr:row>38</xdr:row>
      <xdr:rowOff>116154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27972"/>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100724</xdr:rowOff>
    </xdr:from>
    <xdr:to>
      <xdr:col>81</xdr:col>
      <xdr:colOff>50800</xdr:colOff>
      <xdr:row>38</xdr:row>
      <xdr:rowOff>116154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15824"/>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100724</xdr:rowOff>
    </xdr:from>
    <xdr:to>
      <xdr:col>76</xdr:col>
      <xdr:colOff>114300</xdr:colOff>
      <xdr:row>38</xdr:row>
      <xdr:rowOff>127192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615824"/>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125739</xdr:rowOff>
    </xdr:from>
    <xdr:to>
      <xdr:col>71</xdr:col>
      <xdr:colOff>177800</xdr:colOff>
      <xdr:row>38</xdr:row>
      <xdr:rowOff>127192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40839"/>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62072</xdr:rowOff>
    </xdr:from>
    <xdr:to>
      <xdr:col>85</xdr:col>
      <xdr:colOff>177800</xdr:colOff>
      <xdr:row>38</xdr:row>
      <xdr:rowOff>163672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40499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65354</xdr:rowOff>
    </xdr:from>
    <xdr:to>
      <xdr:col>81</xdr:col>
      <xdr:colOff>101600</xdr:colOff>
      <xdr:row>38</xdr:row>
      <xdr:rowOff>166954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158081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49924</xdr:rowOff>
    </xdr:from>
    <xdr:to>
      <xdr:col>76</xdr:col>
      <xdr:colOff>165100</xdr:colOff>
      <xdr:row>38</xdr:row>
      <xdr:rowOff>151524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142651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76392</xdr:rowOff>
    </xdr:from>
    <xdr:to>
      <xdr:col>72</xdr:col>
      <xdr:colOff>38100</xdr:colOff>
      <xdr:row>39</xdr:row>
      <xdr:rowOff>6542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9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169119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8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74939</xdr:rowOff>
    </xdr:from>
    <xdr:to>
      <xdr:col>67</xdr:col>
      <xdr:colOff>101600</xdr:colOff>
      <xdr:row>39</xdr:row>
      <xdr:rowOff>5089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167666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8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60285</xdr:rowOff>
    </xdr:from>
    <xdr:to>
      <xdr:col>85</xdr:col>
      <xdr:colOff>127000</xdr:colOff>
      <xdr:row>58</xdr:row>
      <xdr:rowOff>86351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04385"/>
          <a:ext cx="838200" cy="2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60285</xdr:rowOff>
    </xdr:from>
    <xdr:to>
      <xdr:col>81</xdr:col>
      <xdr:colOff>50800</xdr:colOff>
      <xdr:row>58</xdr:row>
      <xdr:rowOff>71012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04385"/>
          <a:ext cx="889000" cy="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67097</xdr:rowOff>
    </xdr:from>
    <xdr:to>
      <xdr:col>76</xdr:col>
      <xdr:colOff>114300</xdr:colOff>
      <xdr:row>58</xdr:row>
      <xdr:rowOff>71012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11197"/>
          <a:ext cx="8890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67097</xdr:rowOff>
    </xdr:from>
    <xdr:to>
      <xdr:col>71</xdr:col>
      <xdr:colOff>177800</xdr:colOff>
      <xdr:row>58</xdr:row>
      <xdr:rowOff>88212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11197"/>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135880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73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35551</xdr:rowOff>
    </xdr:from>
    <xdr:to>
      <xdr:col>85</xdr:col>
      <xdr:colOff>177800</xdr:colOff>
      <xdr:row>58</xdr:row>
      <xdr:rowOff>137151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121928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9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9485</xdr:rowOff>
    </xdr:from>
    <xdr:to>
      <xdr:col>81</xdr:col>
      <xdr:colOff>101600</xdr:colOff>
      <xdr:row>58</xdr:row>
      <xdr:rowOff>111085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102212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20212</xdr:rowOff>
    </xdr:from>
    <xdr:to>
      <xdr:col>76</xdr:col>
      <xdr:colOff>165100</xdr:colOff>
      <xdr:row>58</xdr:row>
      <xdr:rowOff>121812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112939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16297</xdr:rowOff>
    </xdr:from>
    <xdr:to>
      <xdr:col>72</xdr:col>
      <xdr:colOff>38100</xdr:colOff>
      <xdr:row>58</xdr:row>
      <xdr:rowOff>117897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109024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37412</xdr:rowOff>
    </xdr:from>
    <xdr:to>
      <xdr:col>67</xdr:col>
      <xdr:colOff>101600</xdr:colOff>
      <xdr:row>58</xdr:row>
      <xdr:rowOff>139012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130139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139641</xdr:rowOff>
    </xdr:from>
    <xdr:to>
      <xdr:col>85</xdr:col>
      <xdr:colOff>127000</xdr:colOff>
      <xdr:row>78</xdr:row>
      <xdr:rowOff>139650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741"/>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90455</xdr:rowOff>
    </xdr:from>
    <xdr:to>
      <xdr:col>81</xdr:col>
      <xdr:colOff>50800</xdr:colOff>
      <xdr:row>78</xdr:row>
      <xdr:rowOff>139641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63555"/>
          <a:ext cx="889000" cy="4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54012</xdr:rowOff>
    </xdr:from>
    <xdr:to>
      <xdr:col>76</xdr:col>
      <xdr:colOff>114300</xdr:colOff>
      <xdr:row>78</xdr:row>
      <xdr:rowOff>90455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27112"/>
          <a:ext cx="889000" cy="3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40117</xdr:rowOff>
    </xdr:from>
    <xdr:to>
      <xdr:col>71</xdr:col>
      <xdr:colOff>177800</xdr:colOff>
      <xdr:row>78</xdr:row>
      <xdr:rowOff>54012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13217"/>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119786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88850</xdr:rowOff>
    </xdr:from>
    <xdr:to>
      <xdr:col>85</xdr:col>
      <xdr:colOff>177800</xdr:colOff>
      <xdr:row>79</xdr:row>
      <xdr:rowOff>19000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3777</xdr:rowOff>
    </xdr:from>
    <xdr:ext cx="313932"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88841</xdr:rowOff>
    </xdr:from>
    <xdr:to>
      <xdr:col>81</xdr:col>
      <xdr:colOff>101600</xdr:colOff>
      <xdr:row>79</xdr:row>
      <xdr:rowOff>18991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10118</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24333" y="13554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39655</xdr:rowOff>
    </xdr:from>
    <xdr:to>
      <xdr:col>76</xdr:col>
      <xdr:colOff>165100</xdr:colOff>
      <xdr:row>78</xdr:row>
      <xdr:rowOff>141255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132382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3212</xdr:rowOff>
    </xdr:from>
    <xdr:to>
      <xdr:col>72</xdr:col>
      <xdr:colOff>38100</xdr:colOff>
      <xdr:row>78</xdr:row>
      <xdr:rowOff>104812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7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121339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160767</xdr:rowOff>
    </xdr:from>
    <xdr:to>
      <xdr:col>67</xdr:col>
      <xdr:colOff>101600</xdr:colOff>
      <xdr:row>78</xdr:row>
      <xdr:rowOff>90917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6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107444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36922</xdr:rowOff>
    </xdr:from>
    <xdr:to>
      <xdr:col>85</xdr:col>
      <xdr:colOff>127000</xdr:colOff>
      <xdr:row>97</xdr:row>
      <xdr:rowOff>50126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67572"/>
          <a:ext cx="8382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50126</xdr:rowOff>
    </xdr:from>
    <xdr:to>
      <xdr:col>81</xdr:col>
      <xdr:colOff>50800</xdr:colOff>
      <xdr:row>97</xdr:row>
      <xdr:rowOff>73123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80776"/>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73123</xdr:rowOff>
    </xdr:from>
    <xdr:to>
      <xdr:col>76</xdr:col>
      <xdr:colOff>114300</xdr:colOff>
      <xdr:row>97</xdr:row>
      <xdr:rowOff>95796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03773"/>
          <a:ext cx="889000" cy="2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95796</xdr:rowOff>
    </xdr:from>
    <xdr:to>
      <xdr:col>71</xdr:col>
      <xdr:colOff>177800</xdr:colOff>
      <xdr:row>97</xdr:row>
      <xdr:rowOff>107271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26446"/>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157572</xdr:rowOff>
    </xdr:from>
    <xdr:to>
      <xdr:col>85</xdr:col>
      <xdr:colOff>177800</xdr:colOff>
      <xdr:row>97</xdr:row>
      <xdr:rowOff>87722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135999</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9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170776</xdr:rowOff>
    </xdr:from>
    <xdr:to>
      <xdr:col>81</xdr:col>
      <xdr:colOff>101600</xdr:colOff>
      <xdr:row>97</xdr:row>
      <xdr:rowOff>100926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92053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22323</xdr:rowOff>
    </xdr:from>
    <xdr:to>
      <xdr:col>76</xdr:col>
      <xdr:colOff>165100</xdr:colOff>
      <xdr:row>97</xdr:row>
      <xdr:rowOff>123923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115050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44996</xdr:rowOff>
    </xdr:from>
    <xdr:to>
      <xdr:col>72</xdr:col>
      <xdr:colOff>38100</xdr:colOff>
      <xdr:row>97</xdr:row>
      <xdr:rowOff>146596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6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56471</xdr:rowOff>
    </xdr:from>
    <xdr:to>
      <xdr:col>67</xdr:col>
      <xdr:colOff>101600</xdr:colOff>
      <xdr:row>97</xdr:row>
      <xdr:rowOff>158071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149198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111739</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455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・民生費は、経済対策世帯給付金や障がい者自立支援給付費の増により、前年度に比べ</a:t>
          </a:r>
          <a:r>
            <a:rPr kumimoji="1" lang="en-US" altLang="ja-JP" sz="1300">
              <a:latin typeface="ＭＳ Ｐゴシック" panose="020B0600070205080204" pitchFamily="50" charset="-128"/>
              <a:ea typeface="ＭＳ Ｐゴシック" panose="020B0600070205080204" pitchFamily="50" charset="-128"/>
            </a:rPr>
            <a:t>7,876</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・労働費は、勤労青少年ホームにおける備品購入費の増に伴い、前年度に比べ</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円の増となり、類似団体平均</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円を上回っている。</a:t>
          </a:r>
        </a:p>
        <a:p>
          <a:r>
            <a:rPr kumimoji="1" lang="ja-JP" altLang="en-US" sz="1300">
              <a:latin typeface="ＭＳ Ｐゴシック" panose="020B0600070205080204" pitchFamily="50" charset="-128"/>
              <a:ea typeface="ＭＳ Ｐゴシック" panose="020B0600070205080204" pitchFamily="50" charset="-128"/>
            </a:rPr>
            <a:t>・農林水産業費は、森林・林道整備事業費の増により、前年度に比べ</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円の増となり、類似団体平均を</a:t>
          </a:r>
          <a:r>
            <a:rPr kumimoji="1" lang="en-US" altLang="ja-JP" sz="1300">
              <a:latin typeface="ＭＳ Ｐゴシック" panose="020B0600070205080204" pitchFamily="50" charset="-128"/>
              <a:ea typeface="ＭＳ Ｐゴシック" panose="020B0600070205080204" pitchFamily="50" charset="-128"/>
            </a:rPr>
            <a:t>18,675</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・衛生費は旧田村広域行政組合の解散に伴うごみ処理施設の負担金増に伴い</a:t>
          </a:r>
          <a:r>
            <a:rPr kumimoji="1" lang="en-US" altLang="ja-JP" sz="1300">
              <a:latin typeface="ＭＳ Ｐゴシック" panose="020B0600070205080204" pitchFamily="50" charset="-128"/>
              <a:ea typeface="ＭＳ Ｐゴシック" panose="020B0600070205080204" pitchFamily="50" charset="-128"/>
            </a:rPr>
            <a:t>20,277</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・土木費は、町道道路改良・舗装新設事業費等の減により、前年度に比べ</a:t>
          </a:r>
          <a:r>
            <a:rPr kumimoji="1" lang="en-US" altLang="ja-JP" sz="1300">
              <a:latin typeface="ＭＳ Ｐゴシック" panose="020B0600070205080204" pitchFamily="50" charset="-128"/>
              <a:ea typeface="ＭＳ Ｐゴシック" panose="020B0600070205080204" pitchFamily="50" charset="-128"/>
            </a:rPr>
            <a:t>5,725</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ついては、実質収支、単年度収支ともに黒字となったものの、財政調整基金の繰入（赤字要素）から当該基金への積立額（黒字要素）を差し引いた額が単年度収支を上回ったため、マイナスに転じた。</a:t>
          </a:r>
        </a:p>
        <a:p>
          <a:r>
            <a:rPr kumimoji="1" lang="ja-JP" altLang="en-US" sz="1400">
              <a:latin typeface="ＭＳ ゴシック" pitchFamily="49" charset="-128"/>
              <a:ea typeface="ＭＳ ゴシック" pitchFamily="49" charset="-128"/>
            </a:rPr>
            <a:t>　今後は事務事業の見直しや統廃合など、より行財政改革を推進し健全な行財政運営に努めていく必要がある。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実質赤字比率については、全ての会計において適切な執行に努めたことから、黒字となった。</a:t>
          </a:r>
        </a:p>
        <a:p>
          <a:r>
            <a:rPr kumimoji="1" lang="ja-JP" altLang="en-US" sz="1400">
              <a:latin typeface="ＭＳ ゴシック" pitchFamily="49" charset="-128"/>
              <a:ea typeface="ＭＳ ゴシック" pitchFamily="49" charset="-128"/>
            </a:rPr>
            <a:t>　引き続き、最小の経費で最大の効果が挙げられるよう、計画的・効率的な行財政の運用に努める。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4" zoomScale="80" zoomScaleNormal="80" workbookViewId="0">
      <selection activeCell="E34" sqref="E34:S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78</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79</v>
      </c>
      <c r="C2" s="182"/>
      <c r="D2" s="183"/>
    </row>
    <row r="3" spans="1:119" ht="18.75" customHeight="1" thickBot="1" x14ac:dyDescent="0.2">
      <c r="A3" s="181"/>
      <c r="B3" s="592" t="s">
        <v>80</v>
      </c>
      <c r="C3" s="593"/>
      <c r="D3" s="593"/>
      <c r="E3" s="594"/>
      <c r="F3" s="594"/>
      <c r="G3" s="594"/>
      <c r="H3" s="594"/>
      <c r="I3" s="594"/>
      <c r="J3" s="594"/>
      <c r="K3" s="594"/>
      <c r="L3" s="594" t="s">
        <v>81</v>
      </c>
      <c r="M3" s="594"/>
      <c r="N3" s="594"/>
      <c r="O3" s="594"/>
      <c r="P3" s="594"/>
      <c r="Q3" s="594"/>
      <c r="R3" s="597"/>
      <c r="S3" s="597"/>
      <c r="T3" s="597"/>
      <c r="U3" s="597"/>
      <c r="V3" s="598"/>
      <c r="W3" s="488" t="s">
        <v>82</v>
      </c>
      <c r="X3" s="489"/>
      <c r="Y3" s="489"/>
      <c r="Z3" s="489"/>
      <c r="AA3" s="489"/>
      <c r="AB3" s="593"/>
      <c r="AC3" s="597" t="s">
        <v>83</v>
      </c>
      <c r="AD3" s="489"/>
      <c r="AE3" s="489"/>
      <c r="AF3" s="489"/>
      <c r="AG3" s="489"/>
      <c r="AH3" s="489"/>
      <c r="AI3" s="489"/>
      <c r="AJ3" s="489"/>
      <c r="AK3" s="489"/>
      <c r="AL3" s="559"/>
      <c r="AM3" s="488" t="s">
        <v>84</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85</v>
      </c>
      <c r="BO3" s="489"/>
      <c r="BP3" s="489"/>
      <c r="BQ3" s="489"/>
      <c r="BR3" s="489"/>
      <c r="BS3" s="489"/>
      <c r="BT3" s="489"/>
      <c r="BU3" s="559"/>
      <c r="BV3" s="488" t="s">
        <v>86</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87</v>
      </c>
      <c r="CU3" s="489"/>
      <c r="CV3" s="489"/>
      <c r="CW3" s="489"/>
      <c r="CX3" s="489"/>
      <c r="CY3" s="489"/>
      <c r="CZ3" s="489"/>
      <c r="DA3" s="559"/>
      <c r="DB3" s="488" t="s">
        <v>88</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89</v>
      </c>
      <c r="AZ4" s="412"/>
      <c r="BA4" s="412"/>
      <c r="BB4" s="412"/>
      <c r="BC4" s="412"/>
      <c r="BD4" s="412"/>
      <c r="BE4" s="412"/>
      <c r="BF4" s="412"/>
      <c r="BG4" s="412"/>
      <c r="BH4" s="412"/>
      <c r="BI4" s="412"/>
      <c r="BJ4" s="412"/>
      <c r="BK4" s="412"/>
      <c r="BL4" s="412"/>
      <c r="BM4" s="413"/>
      <c r="BN4" s="414">
        <v>6337426</v>
      </c>
      <c r="BO4" s="415"/>
      <c r="BP4" s="415"/>
      <c r="BQ4" s="415"/>
      <c r="BR4" s="415"/>
      <c r="BS4" s="415"/>
      <c r="BT4" s="415"/>
      <c r="BU4" s="416"/>
      <c r="BV4" s="414">
        <v>5951936</v>
      </c>
      <c r="BW4" s="415"/>
      <c r="BX4" s="415"/>
      <c r="BY4" s="415"/>
      <c r="BZ4" s="415"/>
      <c r="CA4" s="415"/>
      <c r="CB4" s="415"/>
      <c r="CC4" s="416"/>
      <c r="CD4" s="585" t="s">
        <v>90</v>
      </c>
      <c r="CE4" s="586"/>
      <c r="CF4" s="586"/>
      <c r="CG4" s="586"/>
      <c r="CH4" s="586"/>
      <c r="CI4" s="586"/>
      <c r="CJ4" s="586"/>
      <c r="CK4" s="586"/>
      <c r="CL4" s="586"/>
      <c r="CM4" s="586"/>
      <c r="CN4" s="586"/>
      <c r="CO4" s="586"/>
      <c r="CP4" s="586"/>
      <c r="CQ4" s="586"/>
      <c r="CR4" s="586"/>
      <c r="CS4" s="587"/>
      <c r="CT4" s="588">
        <v>8.6</v>
      </c>
      <c r="CU4" s="589"/>
      <c r="CV4" s="589"/>
      <c r="CW4" s="589"/>
      <c r="CX4" s="589"/>
      <c r="CY4" s="589"/>
      <c r="CZ4" s="589"/>
      <c r="DA4" s="590"/>
      <c r="DB4" s="588">
        <v>7.5</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91</v>
      </c>
      <c r="AN5" s="393"/>
      <c r="AO5" s="393"/>
      <c r="AP5" s="393"/>
      <c r="AQ5" s="393"/>
      <c r="AR5" s="393"/>
      <c r="AS5" s="393"/>
      <c r="AT5" s="394"/>
      <c r="AU5" s="466" t="s">
        <v>92</v>
      </c>
      <c r="AV5" s="467"/>
      <c r="AW5" s="467"/>
      <c r="AX5" s="467"/>
      <c r="AY5" s="399" t="s">
        <v>93</v>
      </c>
      <c r="AZ5" s="400"/>
      <c r="BA5" s="400"/>
      <c r="BB5" s="400"/>
      <c r="BC5" s="400"/>
      <c r="BD5" s="400"/>
      <c r="BE5" s="400"/>
      <c r="BF5" s="400"/>
      <c r="BG5" s="400"/>
      <c r="BH5" s="400"/>
      <c r="BI5" s="400"/>
      <c r="BJ5" s="400"/>
      <c r="BK5" s="400"/>
      <c r="BL5" s="400"/>
      <c r="BM5" s="401"/>
      <c r="BN5" s="419">
        <v>5879185</v>
      </c>
      <c r="BO5" s="420"/>
      <c r="BP5" s="420"/>
      <c r="BQ5" s="420"/>
      <c r="BR5" s="420"/>
      <c r="BS5" s="420"/>
      <c r="BT5" s="420"/>
      <c r="BU5" s="421"/>
      <c r="BV5" s="419">
        <v>5637267</v>
      </c>
      <c r="BW5" s="420"/>
      <c r="BX5" s="420"/>
      <c r="BY5" s="420"/>
      <c r="BZ5" s="420"/>
      <c r="CA5" s="420"/>
      <c r="CB5" s="420"/>
      <c r="CC5" s="421"/>
      <c r="CD5" s="428" t="s">
        <v>94</v>
      </c>
      <c r="CE5" s="373"/>
      <c r="CF5" s="373"/>
      <c r="CG5" s="373"/>
      <c r="CH5" s="373"/>
      <c r="CI5" s="373"/>
      <c r="CJ5" s="373"/>
      <c r="CK5" s="373"/>
      <c r="CL5" s="373"/>
      <c r="CM5" s="373"/>
      <c r="CN5" s="373"/>
      <c r="CO5" s="373"/>
      <c r="CP5" s="373"/>
      <c r="CQ5" s="373"/>
      <c r="CR5" s="373"/>
      <c r="CS5" s="429"/>
      <c r="CT5" s="389">
        <v>91.9</v>
      </c>
      <c r="CU5" s="390"/>
      <c r="CV5" s="390"/>
      <c r="CW5" s="390"/>
      <c r="CX5" s="390"/>
      <c r="CY5" s="390"/>
      <c r="CZ5" s="390"/>
      <c r="DA5" s="391"/>
      <c r="DB5" s="389">
        <v>88.3</v>
      </c>
      <c r="DC5" s="390"/>
      <c r="DD5" s="390"/>
      <c r="DE5" s="390"/>
      <c r="DF5" s="390"/>
      <c r="DG5" s="390"/>
      <c r="DH5" s="390"/>
      <c r="DI5" s="391"/>
    </row>
    <row r="6" spans="1:119" ht="18.75" customHeight="1" x14ac:dyDescent="0.15">
      <c r="A6" s="181"/>
      <c r="B6" s="565" t="s">
        <v>95</v>
      </c>
      <c r="C6" s="443"/>
      <c r="D6" s="443"/>
      <c r="E6" s="566"/>
      <c r="F6" s="566"/>
      <c r="G6" s="566"/>
      <c r="H6" s="566"/>
      <c r="I6" s="566"/>
      <c r="J6" s="566"/>
      <c r="K6" s="566"/>
      <c r="L6" s="566" t="s">
        <v>96</v>
      </c>
      <c r="M6" s="566"/>
      <c r="N6" s="566"/>
      <c r="O6" s="566"/>
      <c r="P6" s="566"/>
      <c r="Q6" s="566"/>
      <c r="R6" s="441"/>
      <c r="S6" s="441"/>
      <c r="T6" s="441"/>
      <c r="U6" s="441"/>
      <c r="V6" s="572"/>
      <c r="W6" s="500" t="s">
        <v>97</v>
      </c>
      <c r="X6" s="442"/>
      <c r="Y6" s="442"/>
      <c r="Z6" s="442"/>
      <c r="AA6" s="442"/>
      <c r="AB6" s="443"/>
      <c r="AC6" s="577" t="s">
        <v>98</v>
      </c>
      <c r="AD6" s="578"/>
      <c r="AE6" s="578"/>
      <c r="AF6" s="578"/>
      <c r="AG6" s="578"/>
      <c r="AH6" s="578"/>
      <c r="AI6" s="578"/>
      <c r="AJ6" s="578"/>
      <c r="AK6" s="578"/>
      <c r="AL6" s="579"/>
      <c r="AM6" s="478" t="s">
        <v>99</v>
      </c>
      <c r="AN6" s="393"/>
      <c r="AO6" s="393"/>
      <c r="AP6" s="393"/>
      <c r="AQ6" s="393"/>
      <c r="AR6" s="393"/>
      <c r="AS6" s="393"/>
      <c r="AT6" s="394"/>
      <c r="AU6" s="466" t="s">
        <v>92</v>
      </c>
      <c r="AV6" s="467"/>
      <c r="AW6" s="467"/>
      <c r="AX6" s="467"/>
      <c r="AY6" s="399" t="s">
        <v>100</v>
      </c>
      <c r="AZ6" s="400"/>
      <c r="BA6" s="400"/>
      <c r="BB6" s="400"/>
      <c r="BC6" s="400"/>
      <c r="BD6" s="400"/>
      <c r="BE6" s="400"/>
      <c r="BF6" s="400"/>
      <c r="BG6" s="400"/>
      <c r="BH6" s="400"/>
      <c r="BI6" s="400"/>
      <c r="BJ6" s="400"/>
      <c r="BK6" s="400"/>
      <c r="BL6" s="400"/>
      <c r="BM6" s="401"/>
      <c r="BN6" s="419">
        <v>458241</v>
      </c>
      <c r="BO6" s="420"/>
      <c r="BP6" s="420"/>
      <c r="BQ6" s="420"/>
      <c r="BR6" s="420"/>
      <c r="BS6" s="420"/>
      <c r="BT6" s="420"/>
      <c r="BU6" s="421"/>
      <c r="BV6" s="419">
        <v>314669</v>
      </c>
      <c r="BW6" s="420"/>
      <c r="BX6" s="420"/>
      <c r="BY6" s="420"/>
      <c r="BZ6" s="420"/>
      <c r="CA6" s="420"/>
      <c r="CB6" s="420"/>
      <c r="CC6" s="421"/>
      <c r="CD6" s="428" t="s">
        <v>101</v>
      </c>
      <c r="CE6" s="373"/>
      <c r="CF6" s="373"/>
      <c r="CG6" s="373"/>
      <c r="CH6" s="373"/>
      <c r="CI6" s="373"/>
      <c r="CJ6" s="373"/>
      <c r="CK6" s="373"/>
      <c r="CL6" s="373"/>
      <c r="CM6" s="373"/>
      <c r="CN6" s="373"/>
      <c r="CO6" s="373"/>
      <c r="CP6" s="373"/>
      <c r="CQ6" s="373"/>
      <c r="CR6" s="373"/>
      <c r="CS6" s="429"/>
      <c r="CT6" s="562">
        <v>92.4</v>
      </c>
      <c r="CU6" s="563"/>
      <c r="CV6" s="563"/>
      <c r="CW6" s="563"/>
      <c r="CX6" s="563"/>
      <c r="CY6" s="563"/>
      <c r="CZ6" s="563"/>
      <c r="DA6" s="564"/>
      <c r="DB6" s="562">
        <v>89.3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102</v>
      </c>
      <c r="AN7" s="393"/>
      <c r="AO7" s="393"/>
      <c r="AP7" s="393"/>
      <c r="AQ7" s="393"/>
      <c r="AR7" s="393"/>
      <c r="AS7" s="393"/>
      <c r="AT7" s="394"/>
      <c r="AU7" s="466" t="s">
        <v>92</v>
      </c>
      <c r="AV7" s="467"/>
      <c r="AW7" s="467"/>
      <c r="AX7" s="467"/>
      <c r="AY7" s="399" t="s">
        <v>103</v>
      </c>
      <c r="AZ7" s="400"/>
      <c r="BA7" s="400"/>
      <c r="BB7" s="400"/>
      <c r="BC7" s="400"/>
      <c r="BD7" s="400"/>
      <c r="BE7" s="400"/>
      <c r="BF7" s="400"/>
      <c r="BG7" s="400"/>
      <c r="BH7" s="400"/>
      <c r="BI7" s="400"/>
      <c r="BJ7" s="400"/>
      <c r="BK7" s="400"/>
      <c r="BL7" s="400"/>
      <c r="BM7" s="401"/>
      <c r="BN7" s="419">
        <v>139497</v>
      </c>
      <c r="BO7" s="420"/>
      <c r="BP7" s="420"/>
      <c r="BQ7" s="420"/>
      <c r="BR7" s="420"/>
      <c r="BS7" s="420"/>
      <c r="BT7" s="420"/>
      <c r="BU7" s="421"/>
      <c r="BV7" s="419">
        <v>38860</v>
      </c>
      <c r="BW7" s="420"/>
      <c r="BX7" s="420"/>
      <c r="BY7" s="420"/>
      <c r="BZ7" s="420"/>
      <c r="CA7" s="420"/>
      <c r="CB7" s="420"/>
      <c r="CC7" s="421"/>
      <c r="CD7" s="428" t="s">
        <v>104</v>
      </c>
      <c r="CE7" s="373"/>
      <c r="CF7" s="373"/>
      <c r="CG7" s="373"/>
      <c r="CH7" s="373"/>
      <c r="CI7" s="373"/>
      <c r="CJ7" s="373"/>
      <c r="CK7" s="373"/>
      <c r="CL7" s="373"/>
      <c r="CM7" s="373"/>
      <c r="CN7" s="373"/>
      <c r="CO7" s="373"/>
      <c r="CP7" s="373"/>
      <c r="CQ7" s="373"/>
      <c r="CR7" s="373"/>
      <c r="CS7" s="429"/>
      <c r="CT7" s="419">
        <v>3713794</v>
      </c>
      <c r="CU7" s="420"/>
      <c r="CV7" s="420"/>
      <c r="CW7" s="420"/>
      <c r="CX7" s="420"/>
      <c r="CY7" s="420"/>
      <c r="CZ7" s="420"/>
      <c r="DA7" s="421"/>
      <c r="DB7" s="419">
        <v>3687311</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105</v>
      </c>
      <c r="AN8" s="393"/>
      <c r="AO8" s="393"/>
      <c r="AP8" s="393"/>
      <c r="AQ8" s="393"/>
      <c r="AR8" s="393"/>
      <c r="AS8" s="393"/>
      <c r="AT8" s="394"/>
      <c r="AU8" s="466" t="s">
        <v>92</v>
      </c>
      <c r="AV8" s="467"/>
      <c r="AW8" s="467"/>
      <c r="AX8" s="467"/>
      <c r="AY8" s="399" t="s">
        <v>106</v>
      </c>
      <c r="AZ8" s="400"/>
      <c r="BA8" s="400"/>
      <c r="BB8" s="400"/>
      <c r="BC8" s="400"/>
      <c r="BD8" s="400"/>
      <c r="BE8" s="400"/>
      <c r="BF8" s="400"/>
      <c r="BG8" s="400"/>
      <c r="BH8" s="400"/>
      <c r="BI8" s="400"/>
      <c r="BJ8" s="400"/>
      <c r="BK8" s="400"/>
      <c r="BL8" s="400"/>
      <c r="BM8" s="401"/>
      <c r="BN8" s="419">
        <v>318744</v>
      </c>
      <c r="BO8" s="420"/>
      <c r="BP8" s="420"/>
      <c r="BQ8" s="420"/>
      <c r="BR8" s="420"/>
      <c r="BS8" s="420"/>
      <c r="BT8" s="420"/>
      <c r="BU8" s="421"/>
      <c r="BV8" s="419">
        <v>275809</v>
      </c>
      <c r="BW8" s="420"/>
      <c r="BX8" s="420"/>
      <c r="BY8" s="420"/>
      <c r="BZ8" s="420"/>
      <c r="CA8" s="420"/>
      <c r="CB8" s="420"/>
      <c r="CC8" s="421"/>
      <c r="CD8" s="428" t="s">
        <v>107</v>
      </c>
      <c r="CE8" s="373"/>
      <c r="CF8" s="373"/>
      <c r="CG8" s="373"/>
      <c r="CH8" s="373"/>
      <c r="CI8" s="373"/>
      <c r="CJ8" s="373"/>
      <c r="CK8" s="373"/>
      <c r="CL8" s="373"/>
      <c r="CM8" s="373"/>
      <c r="CN8" s="373"/>
      <c r="CO8" s="373"/>
      <c r="CP8" s="373"/>
      <c r="CQ8" s="373"/>
      <c r="CR8" s="373"/>
      <c r="CS8" s="429"/>
      <c r="CT8" s="522">
        <v>0.37</v>
      </c>
      <c r="CU8" s="523"/>
      <c r="CV8" s="523"/>
      <c r="CW8" s="523"/>
      <c r="CX8" s="523"/>
      <c r="CY8" s="523"/>
      <c r="CZ8" s="523"/>
      <c r="DA8" s="524"/>
      <c r="DB8" s="522">
        <v>0.37</v>
      </c>
      <c r="DC8" s="523"/>
      <c r="DD8" s="523"/>
      <c r="DE8" s="523"/>
      <c r="DF8" s="523"/>
      <c r="DG8" s="523"/>
      <c r="DH8" s="523"/>
      <c r="DI8" s="524"/>
    </row>
    <row r="9" spans="1:119" ht="18.75" customHeight="1" thickBot="1" x14ac:dyDescent="0.2">
      <c r="A9" s="181"/>
      <c r="B9" s="551" t="s">
        <v>108</v>
      </c>
      <c r="C9" s="552"/>
      <c r="D9" s="552"/>
      <c r="E9" s="552"/>
      <c r="F9" s="552"/>
      <c r="G9" s="552"/>
      <c r="H9" s="552"/>
      <c r="I9" s="552"/>
      <c r="J9" s="552"/>
      <c r="K9" s="472"/>
      <c r="L9" s="553" t="s">
        <v>109</v>
      </c>
      <c r="M9" s="554"/>
      <c r="N9" s="554"/>
      <c r="O9" s="554"/>
      <c r="P9" s="554"/>
      <c r="Q9" s="555"/>
      <c r="R9" s="556">
        <v>9471</v>
      </c>
      <c r="S9" s="557"/>
      <c r="T9" s="557"/>
      <c r="U9" s="557"/>
      <c r="V9" s="558"/>
      <c r="W9" s="488" t="s">
        <v>110</v>
      </c>
      <c r="X9" s="489"/>
      <c r="Y9" s="489"/>
      <c r="Z9" s="489"/>
      <c r="AA9" s="489"/>
      <c r="AB9" s="489"/>
      <c r="AC9" s="489"/>
      <c r="AD9" s="489"/>
      <c r="AE9" s="489"/>
      <c r="AF9" s="489"/>
      <c r="AG9" s="489"/>
      <c r="AH9" s="489"/>
      <c r="AI9" s="489"/>
      <c r="AJ9" s="489"/>
      <c r="AK9" s="489"/>
      <c r="AL9" s="559"/>
      <c r="AM9" s="478" t="s">
        <v>111</v>
      </c>
      <c r="AN9" s="393"/>
      <c r="AO9" s="393"/>
      <c r="AP9" s="393"/>
      <c r="AQ9" s="393"/>
      <c r="AR9" s="393"/>
      <c r="AS9" s="393"/>
      <c r="AT9" s="394"/>
      <c r="AU9" s="466" t="s">
        <v>92</v>
      </c>
      <c r="AV9" s="467"/>
      <c r="AW9" s="467"/>
      <c r="AX9" s="467"/>
      <c r="AY9" s="399" t="s">
        <v>112</v>
      </c>
      <c r="AZ9" s="400"/>
      <c r="BA9" s="400"/>
      <c r="BB9" s="400"/>
      <c r="BC9" s="400"/>
      <c r="BD9" s="400"/>
      <c r="BE9" s="400"/>
      <c r="BF9" s="400"/>
      <c r="BG9" s="400"/>
      <c r="BH9" s="400"/>
      <c r="BI9" s="400"/>
      <c r="BJ9" s="400"/>
      <c r="BK9" s="400"/>
      <c r="BL9" s="400"/>
      <c r="BM9" s="401"/>
      <c r="BN9" s="419">
        <v>42935</v>
      </c>
      <c r="BO9" s="420"/>
      <c r="BP9" s="420"/>
      <c r="BQ9" s="420"/>
      <c r="BR9" s="420"/>
      <c r="BS9" s="420"/>
      <c r="BT9" s="420"/>
      <c r="BU9" s="421"/>
      <c r="BV9" s="419">
        <v>54219</v>
      </c>
      <c r="BW9" s="420"/>
      <c r="BX9" s="420"/>
      <c r="BY9" s="420"/>
      <c r="BZ9" s="420"/>
      <c r="CA9" s="420"/>
      <c r="CB9" s="420"/>
      <c r="CC9" s="421"/>
      <c r="CD9" s="428" t="s">
        <v>113</v>
      </c>
      <c r="CE9" s="373"/>
      <c r="CF9" s="373"/>
      <c r="CG9" s="373"/>
      <c r="CH9" s="373"/>
      <c r="CI9" s="373"/>
      <c r="CJ9" s="373"/>
      <c r="CK9" s="373"/>
      <c r="CL9" s="373"/>
      <c r="CM9" s="373"/>
      <c r="CN9" s="373"/>
      <c r="CO9" s="373"/>
      <c r="CP9" s="373"/>
      <c r="CQ9" s="373"/>
      <c r="CR9" s="373"/>
      <c r="CS9" s="429"/>
      <c r="CT9" s="389">
        <v>11.3</v>
      </c>
      <c r="CU9" s="390"/>
      <c r="CV9" s="390"/>
      <c r="CW9" s="390"/>
      <c r="CX9" s="390"/>
      <c r="CY9" s="390"/>
      <c r="CZ9" s="390"/>
      <c r="DA9" s="391"/>
      <c r="DB9" s="389">
        <v>11.7</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114</v>
      </c>
      <c r="M10" s="393"/>
      <c r="N10" s="393"/>
      <c r="O10" s="393"/>
      <c r="P10" s="393"/>
      <c r="Q10" s="394"/>
      <c r="R10" s="395">
        <v>10475</v>
      </c>
      <c r="S10" s="396"/>
      <c r="T10" s="396"/>
      <c r="U10" s="396"/>
      <c r="V10" s="398"/>
      <c r="W10" s="560"/>
      <c r="X10" s="370"/>
      <c r="Y10" s="370"/>
      <c r="Z10" s="370"/>
      <c r="AA10" s="370"/>
      <c r="AB10" s="370"/>
      <c r="AC10" s="370"/>
      <c r="AD10" s="370"/>
      <c r="AE10" s="370"/>
      <c r="AF10" s="370"/>
      <c r="AG10" s="370"/>
      <c r="AH10" s="370"/>
      <c r="AI10" s="370"/>
      <c r="AJ10" s="370"/>
      <c r="AK10" s="370"/>
      <c r="AL10" s="561"/>
      <c r="AM10" s="478" t="s">
        <v>115</v>
      </c>
      <c r="AN10" s="393"/>
      <c r="AO10" s="393"/>
      <c r="AP10" s="393"/>
      <c r="AQ10" s="393"/>
      <c r="AR10" s="393"/>
      <c r="AS10" s="393"/>
      <c r="AT10" s="394"/>
      <c r="AU10" s="466" t="s">
        <v>116</v>
      </c>
      <c r="AV10" s="467"/>
      <c r="AW10" s="467"/>
      <c r="AX10" s="467"/>
      <c r="AY10" s="399" t="s">
        <v>117</v>
      </c>
      <c r="AZ10" s="400"/>
      <c r="BA10" s="400"/>
      <c r="BB10" s="400"/>
      <c r="BC10" s="400"/>
      <c r="BD10" s="400"/>
      <c r="BE10" s="400"/>
      <c r="BF10" s="400"/>
      <c r="BG10" s="400"/>
      <c r="BH10" s="400"/>
      <c r="BI10" s="400"/>
      <c r="BJ10" s="400"/>
      <c r="BK10" s="400"/>
      <c r="BL10" s="400"/>
      <c r="BM10" s="401"/>
      <c r="BN10" s="419">
        <v>137784</v>
      </c>
      <c r="BO10" s="420"/>
      <c r="BP10" s="420"/>
      <c r="BQ10" s="420"/>
      <c r="BR10" s="420"/>
      <c r="BS10" s="420"/>
      <c r="BT10" s="420"/>
      <c r="BU10" s="421"/>
      <c r="BV10" s="419">
        <v>110606</v>
      </c>
      <c r="BW10" s="420"/>
      <c r="BX10" s="420"/>
      <c r="BY10" s="420"/>
      <c r="BZ10" s="420"/>
      <c r="CA10" s="420"/>
      <c r="CB10" s="420"/>
      <c r="CC10" s="421"/>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119</v>
      </c>
      <c r="M11" s="375"/>
      <c r="N11" s="375"/>
      <c r="O11" s="375"/>
      <c r="P11" s="375"/>
      <c r="Q11" s="376"/>
      <c r="R11" s="548" t="s">
        <v>120</v>
      </c>
      <c r="S11" s="549"/>
      <c r="T11" s="549"/>
      <c r="U11" s="549"/>
      <c r="V11" s="550"/>
      <c r="W11" s="560"/>
      <c r="X11" s="370"/>
      <c r="Y11" s="370"/>
      <c r="Z11" s="370"/>
      <c r="AA11" s="370"/>
      <c r="AB11" s="370"/>
      <c r="AC11" s="370"/>
      <c r="AD11" s="370"/>
      <c r="AE11" s="370"/>
      <c r="AF11" s="370"/>
      <c r="AG11" s="370"/>
      <c r="AH11" s="370"/>
      <c r="AI11" s="370"/>
      <c r="AJ11" s="370"/>
      <c r="AK11" s="370"/>
      <c r="AL11" s="561"/>
      <c r="AM11" s="478" t="s">
        <v>121</v>
      </c>
      <c r="AN11" s="393"/>
      <c r="AO11" s="393"/>
      <c r="AP11" s="393"/>
      <c r="AQ11" s="393"/>
      <c r="AR11" s="393"/>
      <c r="AS11" s="393"/>
      <c r="AT11" s="394"/>
      <c r="AU11" s="466" t="s">
        <v>116</v>
      </c>
      <c r="AV11" s="467"/>
      <c r="AW11" s="467"/>
      <c r="AX11" s="467"/>
      <c r="AY11" s="399" t="s">
        <v>122</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123</v>
      </c>
      <c r="CE11" s="373"/>
      <c r="CF11" s="373"/>
      <c r="CG11" s="373"/>
      <c r="CH11" s="373"/>
      <c r="CI11" s="373"/>
      <c r="CJ11" s="373"/>
      <c r="CK11" s="373"/>
      <c r="CL11" s="373"/>
      <c r="CM11" s="373"/>
      <c r="CN11" s="373"/>
      <c r="CO11" s="373"/>
      <c r="CP11" s="373"/>
      <c r="CQ11" s="373"/>
      <c r="CR11" s="373"/>
      <c r="CS11" s="429"/>
      <c r="CT11" s="522" t="s">
        <v>124</v>
      </c>
      <c r="CU11" s="523"/>
      <c r="CV11" s="523"/>
      <c r="CW11" s="523"/>
      <c r="CX11" s="523"/>
      <c r="CY11" s="523"/>
      <c r="CZ11" s="523"/>
      <c r="DA11" s="524"/>
      <c r="DB11" s="522" t="s">
        <v>124</v>
      </c>
      <c r="DC11" s="523"/>
      <c r="DD11" s="523"/>
      <c r="DE11" s="523"/>
      <c r="DF11" s="523"/>
      <c r="DG11" s="523"/>
      <c r="DH11" s="523"/>
      <c r="DI11" s="524"/>
    </row>
    <row r="12" spans="1:119" ht="18.75" customHeight="1" x14ac:dyDescent="0.15">
      <c r="A12" s="181"/>
      <c r="B12" s="525" t="s">
        <v>125</v>
      </c>
      <c r="C12" s="526"/>
      <c r="D12" s="526"/>
      <c r="E12" s="526"/>
      <c r="F12" s="526"/>
      <c r="G12" s="526"/>
      <c r="H12" s="526"/>
      <c r="I12" s="526"/>
      <c r="J12" s="526"/>
      <c r="K12" s="527"/>
      <c r="L12" s="534" t="s">
        <v>126</v>
      </c>
      <c r="M12" s="535"/>
      <c r="N12" s="535"/>
      <c r="O12" s="535"/>
      <c r="P12" s="535"/>
      <c r="Q12" s="536"/>
      <c r="R12" s="537">
        <v>9092</v>
      </c>
      <c r="S12" s="538"/>
      <c r="T12" s="538"/>
      <c r="U12" s="538"/>
      <c r="V12" s="539"/>
      <c r="W12" s="540" t="s">
        <v>1</v>
      </c>
      <c r="X12" s="467"/>
      <c r="Y12" s="467"/>
      <c r="Z12" s="467"/>
      <c r="AA12" s="467"/>
      <c r="AB12" s="541"/>
      <c r="AC12" s="542" t="s">
        <v>127</v>
      </c>
      <c r="AD12" s="543"/>
      <c r="AE12" s="543"/>
      <c r="AF12" s="543"/>
      <c r="AG12" s="544"/>
      <c r="AH12" s="542" t="s">
        <v>128</v>
      </c>
      <c r="AI12" s="543"/>
      <c r="AJ12" s="543"/>
      <c r="AK12" s="543"/>
      <c r="AL12" s="545"/>
      <c r="AM12" s="478" t="s">
        <v>129</v>
      </c>
      <c r="AN12" s="393"/>
      <c r="AO12" s="393"/>
      <c r="AP12" s="393"/>
      <c r="AQ12" s="393"/>
      <c r="AR12" s="393"/>
      <c r="AS12" s="393"/>
      <c r="AT12" s="394"/>
      <c r="AU12" s="466" t="s">
        <v>92</v>
      </c>
      <c r="AV12" s="467"/>
      <c r="AW12" s="467"/>
      <c r="AX12" s="467"/>
      <c r="AY12" s="399" t="s">
        <v>130</v>
      </c>
      <c r="AZ12" s="400"/>
      <c r="BA12" s="400"/>
      <c r="BB12" s="400"/>
      <c r="BC12" s="400"/>
      <c r="BD12" s="400"/>
      <c r="BE12" s="400"/>
      <c r="BF12" s="400"/>
      <c r="BG12" s="400"/>
      <c r="BH12" s="400"/>
      <c r="BI12" s="400"/>
      <c r="BJ12" s="400"/>
      <c r="BK12" s="400"/>
      <c r="BL12" s="400"/>
      <c r="BM12" s="401"/>
      <c r="BN12" s="419">
        <v>309594</v>
      </c>
      <c r="BO12" s="420"/>
      <c r="BP12" s="420"/>
      <c r="BQ12" s="420"/>
      <c r="BR12" s="420"/>
      <c r="BS12" s="420"/>
      <c r="BT12" s="420"/>
      <c r="BU12" s="421"/>
      <c r="BV12" s="419">
        <v>69658</v>
      </c>
      <c r="BW12" s="420"/>
      <c r="BX12" s="420"/>
      <c r="BY12" s="420"/>
      <c r="BZ12" s="420"/>
      <c r="CA12" s="420"/>
      <c r="CB12" s="420"/>
      <c r="CC12" s="421"/>
      <c r="CD12" s="428" t="s">
        <v>131</v>
      </c>
      <c r="CE12" s="373"/>
      <c r="CF12" s="373"/>
      <c r="CG12" s="373"/>
      <c r="CH12" s="373"/>
      <c r="CI12" s="373"/>
      <c r="CJ12" s="373"/>
      <c r="CK12" s="373"/>
      <c r="CL12" s="373"/>
      <c r="CM12" s="373"/>
      <c r="CN12" s="373"/>
      <c r="CO12" s="373"/>
      <c r="CP12" s="373"/>
      <c r="CQ12" s="373"/>
      <c r="CR12" s="373"/>
      <c r="CS12" s="429"/>
      <c r="CT12" s="522" t="s">
        <v>124</v>
      </c>
      <c r="CU12" s="523"/>
      <c r="CV12" s="523"/>
      <c r="CW12" s="523"/>
      <c r="CX12" s="523"/>
      <c r="CY12" s="523"/>
      <c r="CZ12" s="523"/>
      <c r="DA12" s="524"/>
      <c r="DB12" s="522" t="s">
        <v>124</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132</v>
      </c>
      <c r="N13" s="510"/>
      <c r="O13" s="510"/>
      <c r="P13" s="510"/>
      <c r="Q13" s="511"/>
      <c r="R13" s="512">
        <v>8933</v>
      </c>
      <c r="S13" s="513"/>
      <c r="T13" s="513"/>
      <c r="U13" s="513"/>
      <c r="V13" s="514"/>
      <c r="W13" s="500" t="s">
        <v>133</v>
      </c>
      <c r="X13" s="442"/>
      <c r="Y13" s="442"/>
      <c r="Z13" s="442"/>
      <c r="AA13" s="442"/>
      <c r="AB13" s="443"/>
      <c r="AC13" s="395">
        <v>561</v>
      </c>
      <c r="AD13" s="396"/>
      <c r="AE13" s="396"/>
      <c r="AF13" s="396"/>
      <c r="AG13" s="397"/>
      <c r="AH13" s="395">
        <v>699</v>
      </c>
      <c r="AI13" s="396"/>
      <c r="AJ13" s="396"/>
      <c r="AK13" s="396"/>
      <c r="AL13" s="398"/>
      <c r="AM13" s="478" t="s">
        <v>134</v>
      </c>
      <c r="AN13" s="393"/>
      <c r="AO13" s="393"/>
      <c r="AP13" s="393"/>
      <c r="AQ13" s="393"/>
      <c r="AR13" s="393"/>
      <c r="AS13" s="393"/>
      <c r="AT13" s="394"/>
      <c r="AU13" s="466" t="s">
        <v>116</v>
      </c>
      <c r="AV13" s="467"/>
      <c r="AW13" s="467"/>
      <c r="AX13" s="467"/>
      <c r="AY13" s="399" t="s">
        <v>135</v>
      </c>
      <c r="AZ13" s="400"/>
      <c r="BA13" s="400"/>
      <c r="BB13" s="400"/>
      <c r="BC13" s="400"/>
      <c r="BD13" s="400"/>
      <c r="BE13" s="400"/>
      <c r="BF13" s="400"/>
      <c r="BG13" s="400"/>
      <c r="BH13" s="400"/>
      <c r="BI13" s="400"/>
      <c r="BJ13" s="400"/>
      <c r="BK13" s="400"/>
      <c r="BL13" s="400"/>
      <c r="BM13" s="401"/>
      <c r="BN13" s="419">
        <v>-128875</v>
      </c>
      <c r="BO13" s="420"/>
      <c r="BP13" s="420"/>
      <c r="BQ13" s="420"/>
      <c r="BR13" s="420"/>
      <c r="BS13" s="420"/>
      <c r="BT13" s="420"/>
      <c r="BU13" s="421"/>
      <c r="BV13" s="419">
        <v>95167</v>
      </c>
      <c r="BW13" s="420"/>
      <c r="BX13" s="420"/>
      <c r="BY13" s="420"/>
      <c r="BZ13" s="420"/>
      <c r="CA13" s="420"/>
      <c r="CB13" s="420"/>
      <c r="CC13" s="421"/>
      <c r="CD13" s="428" t="s">
        <v>136</v>
      </c>
      <c r="CE13" s="373"/>
      <c r="CF13" s="373"/>
      <c r="CG13" s="373"/>
      <c r="CH13" s="373"/>
      <c r="CI13" s="373"/>
      <c r="CJ13" s="373"/>
      <c r="CK13" s="373"/>
      <c r="CL13" s="373"/>
      <c r="CM13" s="373"/>
      <c r="CN13" s="373"/>
      <c r="CO13" s="373"/>
      <c r="CP13" s="373"/>
      <c r="CQ13" s="373"/>
      <c r="CR13" s="373"/>
      <c r="CS13" s="429"/>
      <c r="CT13" s="389">
        <v>4.9000000000000004</v>
      </c>
      <c r="CU13" s="390"/>
      <c r="CV13" s="390"/>
      <c r="CW13" s="390"/>
      <c r="CX13" s="390"/>
      <c r="CY13" s="390"/>
      <c r="CZ13" s="390"/>
      <c r="DA13" s="391"/>
      <c r="DB13" s="389">
        <v>4.7</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137</v>
      </c>
      <c r="M14" s="546"/>
      <c r="N14" s="546"/>
      <c r="O14" s="546"/>
      <c r="P14" s="546"/>
      <c r="Q14" s="547"/>
      <c r="R14" s="512">
        <v>9313</v>
      </c>
      <c r="S14" s="513"/>
      <c r="T14" s="513"/>
      <c r="U14" s="513"/>
      <c r="V14" s="514"/>
      <c r="W14" s="515"/>
      <c r="X14" s="445"/>
      <c r="Y14" s="445"/>
      <c r="Z14" s="445"/>
      <c r="AA14" s="445"/>
      <c r="AB14" s="446"/>
      <c r="AC14" s="505">
        <v>11.7</v>
      </c>
      <c r="AD14" s="506"/>
      <c r="AE14" s="506"/>
      <c r="AF14" s="506"/>
      <c r="AG14" s="507"/>
      <c r="AH14" s="505">
        <v>12.9</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138</v>
      </c>
      <c r="CE14" s="426"/>
      <c r="CF14" s="426"/>
      <c r="CG14" s="426"/>
      <c r="CH14" s="426"/>
      <c r="CI14" s="426"/>
      <c r="CJ14" s="426"/>
      <c r="CK14" s="426"/>
      <c r="CL14" s="426"/>
      <c r="CM14" s="426"/>
      <c r="CN14" s="426"/>
      <c r="CO14" s="426"/>
      <c r="CP14" s="426"/>
      <c r="CQ14" s="426"/>
      <c r="CR14" s="426"/>
      <c r="CS14" s="427"/>
      <c r="CT14" s="516" t="s">
        <v>124</v>
      </c>
      <c r="CU14" s="517"/>
      <c r="CV14" s="517"/>
      <c r="CW14" s="517"/>
      <c r="CX14" s="517"/>
      <c r="CY14" s="517"/>
      <c r="CZ14" s="517"/>
      <c r="DA14" s="518"/>
      <c r="DB14" s="516" t="s">
        <v>124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132</v>
      </c>
      <c r="N15" s="510"/>
      <c r="O15" s="510"/>
      <c r="P15" s="510"/>
      <c r="Q15" s="511"/>
      <c r="R15" s="512">
        <v>9177</v>
      </c>
      <c r="S15" s="513"/>
      <c r="T15" s="513"/>
      <c r="U15" s="513"/>
      <c r="V15" s="514"/>
      <c r="W15" s="500" t="s">
        <v>139</v>
      </c>
      <c r="X15" s="442"/>
      <c r="Y15" s="442"/>
      <c r="Z15" s="442"/>
      <c r="AA15" s="442"/>
      <c r="AB15" s="443"/>
      <c r="AC15" s="395">
        <v>1855</v>
      </c>
      <c r="AD15" s="396"/>
      <c r="AE15" s="396"/>
      <c r="AF15" s="396"/>
      <c r="AG15" s="397"/>
      <c r="AH15" s="395">
        <v>2124</v>
      </c>
      <c r="AI15" s="396"/>
      <c r="AJ15" s="396"/>
      <c r="AK15" s="396"/>
      <c r="AL15" s="398"/>
      <c r="AM15" s="478"/>
      <c r="AN15" s="393"/>
      <c r="AO15" s="393"/>
      <c r="AP15" s="393"/>
      <c r="AQ15" s="393"/>
      <c r="AR15" s="393"/>
      <c r="AS15" s="393"/>
      <c r="AT15" s="394"/>
      <c r="AU15" s="466"/>
      <c r="AV15" s="467"/>
      <c r="AW15" s="467"/>
      <c r="AX15" s="467"/>
      <c r="AY15" s="411" t="s">
        <v>140</v>
      </c>
      <c r="AZ15" s="412"/>
      <c r="BA15" s="412"/>
      <c r="BB15" s="412"/>
      <c r="BC15" s="412"/>
      <c r="BD15" s="412"/>
      <c r="BE15" s="412"/>
      <c r="BF15" s="412"/>
      <c r="BG15" s="412"/>
      <c r="BH15" s="412"/>
      <c r="BI15" s="412"/>
      <c r="BJ15" s="412"/>
      <c r="BK15" s="412"/>
      <c r="BL15" s="412"/>
      <c r="BM15" s="413"/>
      <c r="BN15" s="414">
        <v>1285639</v>
      </c>
      <c r="BO15" s="415"/>
      <c r="BP15" s="415"/>
      <c r="BQ15" s="415"/>
      <c r="BR15" s="415"/>
      <c r="BS15" s="415"/>
      <c r="BT15" s="415"/>
      <c r="BU15" s="416"/>
      <c r="BV15" s="414">
        <v>1235791</v>
      </c>
      <c r="BW15" s="415"/>
      <c r="BX15" s="415"/>
      <c r="BY15" s="415"/>
      <c r="BZ15" s="415"/>
      <c r="CA15" s="415"/>
      <c r="CB15" s="415"/>
      <c r="CC15" s="416"/>
      <c r="CD15" s="519" t="s">
        <v>141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142</v>
      </c>
      <c r="M16" s="503"/>
      <c r="N16" s="503"/>
      <c r="O16" s="503"/>
      <c r="P16" s="503"/>
      <c r="Q16" s="504"/>
      <c r="R16" s="497" t="s">
        <v>143</v>
      </c>
      <c r="S16" s="498"/>
      <c r="T16" s="498"/>
      <c r="U16" s="498"/>
      <c r="V16" s="499"/>
      <c r="W16" s="515"/>
      <c r="X16" s="445"/>
      <c r="Y16" s="445"/>
      <c r="Z16" s="445"/>
      <c r="AA16" s="445"/>
      <c r="AB16" s="446"/>
      <c r="AC16" s="505">
        <v>38.799999999999997</v>
      </c>
      <c r="AD16" s="506"/>
      <c r="AE16" s="506"/>
      <c r="AF16" s="506"/>
      <c r="AG16" s="507"/>
      <c r="AH16" s="505">
        <v>39.299999999999997</v>
      </c>
      <c r="AI16" s="506"/>
      <c r="AJ16" s="506"/>
      <c r="AK16" s="506"/>
      <c r="AL16" s="508"/>
      <c r="AM16" s="478"/>
      <c r="AN16" s="393"/>
      <c r="AO16" s="393"/>
      <c r="AP16" s="393"/>
      <c r="AQ16" s="393"/>
      <c r="AR16" s="393"/>
      <c r="AS16" s="393"/>
      <c r="AT16" s="394"/>
      <c r="AU16" s="466"/>
      <c r="AV16" s="467"/>
      <c r="AW16" s="467"/>
      <c r="AX16" s="467"/>
      <c r="AY16" s="399" t="s">
        <v>144</v>
      </c>
      <c r="AZ16" s="400"/>
      <c r="BA16" s="400"/>
      <c r="BB16" s="400"/>
      <c r="BC16" s="400"/>
      <c r="BD16" s="400"/>
      <c r="BE16" s="400"/>
      <c r="BF16" s="400"/>
      <c r="BG16" s="400"/>
      <c r="BH16" s="400"/>
      <c r="BI16" s="400"/>
      <c r="BJ16" s="400"/>
      <c r="BK16" s="400"/>
      <c r="BL16" s="400"/>
      <c r="BM16" s="401"/>
      <c r="BN16" s="419">
        <v>3368309</v>
      </c>
      <c r="BO16" s="420"/>
      <c r="BP16" s="420"/>
      <c r="BQ16" s="420"/>
      <c r="BR16" s="420"/>
      <c r="BS16" s="420"/>
      <c r="BT16" s="420"/>
      <c r="BU16" s="421"/>
      <c r="BV16" s="419">
        <v>3333448</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145</v>
      </c>
      <c r="N17" s="495"/>
      <c r="O17" s="495"/>
      <c r="P17" s="495"/>
      <c r="Q17" s="496"/>
      <c r="R17" s="497" t="s">
        <v>146</v>
      </c>
      <c r="S17" s="498"/>
      <c r="T17" s="498"/>
      <c r="U17" s="498"/>
      <c r="V17" s="499"/>
      <c r="W17" s="500" t="s">
        <v>147</v>
      </c>
      <c r="X17" s="442"/>
      <c r="Y17" s="442"/>
      <c r="Z17" s="442"/>
      <c r="AA17" s="442"/>
      <c r="AB17" s="443"/>
      <c r="AC17" s="395">
        <v>2360</v>
      </c>
      <c r="AD17" s="396"/>
      <c r="AE17" s="396"/>
      <c r="AF17" s="396"/>
      <c r="AG17" s="397"/>
      <c r="AH17" s="395">
        <v>2581</v>
      </c>
      <c r="AI17" s="396"/>
      <c r="AJ17" s="396"/>
      <c r="AK17" s="396"/>
      <c r="AL17" s="398"/>
      <c r="AM17" s="478"/>
      <c r="AN17" s="393"/>
      <c r="AO17" s="393"/>
      <c r="AP17" s="393"/>
      <c r="AQ17" s="393"/>
      <c r="AR17" s="393"/>
      <c r="AS17" s="393"/>
      <c r="AT17" s="394"/>
      <c r="AU17" s="466"/>
      <c r="AV17" s="467"/>
      <c r="AW17" s="467"/>
      <c r="AX17" s="467"/>
      <c r="AY17" s="399" t="s">
        <v>148</v>
      </c>
      <c r="AZ17" s="400"/>
      <c r="BA17" s="400"/>
      <c r="BB17" s="400"/>
      <c r="BC17" s="400"/>
      <c r="BD17" s="400"/>
      <c r="BE17" s="400"/>
      <c r="BF17" s="400"/>
      <c r="BG17" s="400"/>
      <c r="BH17" s="400"/>
      <c r="BI17" s="400"/>
      <c r="BJ17" s="400"/>
      <c r="BK17" s="400"/>
      <c r="BL17" s="400"/>
      <c r="BM17" s="401"/>
      <c r="BN17" s="419">
        <v>1611670</v>
      </c>
      <c r="BO17" s="420"/>
      <c r="BP17" s="420"/>
      <c r="BQ17" s="420"/>
      <c r="BR17" s="420"/>
      <c r="BS17" s="420"/>
      <c r="BT17" s="420"/>
      <c r="BU17" s="421"/>
      <c r="BV17" s="419">
        <v>1548242</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149</v>
      </c>
      <c r="C18" s="472"/>
      <c r="D18" s="472"/>
      <c r="E18" s="473"/>
      <c r="F18" s="473"/>
      <c r="G18" s="473"/>
      <c r="H18" s="473"/>
      <c r="I18" s="473"/>
      <c r="J18" s="473"/>
      <c r="K18" s="473"/>
      <c r="L18" s="474">
        <v>125.18</v>
      </c>
      <c r="M18" s="474"/>
      <c r="N18" s="474"/>
      <c r="O18" s="474"/>
      <c r="P18" s="474"/>
      <c r="Q18" s="474"/>
      <c r="R18" s="475"/>
      <c r="S18" s="475"/>
      <c r="T18" s="475"/>
      <c r="U18" s="475"/>
      <c r="V18" s="476"/>
      <c r="W18" s="490"/>
      <c r="X18" s="491"/>
      <c r="Y18" s="491"/>
      <c r="Z18" s="491"/>
      <c r="AA18" s="491"/>
      <c r="AB18" s="501"/>
      <c r="AC18" s="383">
        <v>49.4</v>
      </c>
      <c r="AD18" s="384"/>
      <c r="AE18" s="384"/>
      <c r="AF18" s="384"/>
      <c r="AG18" s="477"/>
      <c r="AH18" s="383">
        <v>47.8</v>
      </c>
      <c r="AI18" s="384"/>
      <c r="AJ18" s="384"/>
      <c r="AK18" s="384"/>
      <c r="AL18" s="385"/>
      <c r="AM18" s="478"/>
      <c r="AN18" s="393"/>
      <c r="AO18" s="393"/>
      <c r="AP18" s="393"/>
      <c r="AQ18" s="393"/>
      <c r="AR18" s="393"/>
      <c r="AS18" s="393"/>
      <c r="AT18" s="394"/>
      <c r="AU18" s="466"/>
      <c r="AV18" s="467"/>
      <c r="AW18" s="467"/>
      <c r="AX18" s="467"/>
      <c r="AY18" s="399" t="s">
        <v>150</v>
      </c>
      <c r="AZ18" s="400"/>
      <c r="BA18" s="400"/>
      <c r="BB18" s="400"/>
      <c r="BC18" s="400"/>
      <c r="BD18" s="400"/>
      <c r="BE18" s="400"/>
      <c r="BF18" s="400"/>
      <c r="BG18" s="400"/>
      <c r="BH18" s="400"/>
      <c r="BI18" s="400"/>
      <c r="BJ18" s="400"/>
      <c r="BK18" s="400"/>
      <c r="BL18" s="400"/>
      <c r="BM18" s="401"/>
      <c r="BN18" s="419">
        <v>3410214</v>
      </c>
      <c r="BO18" s="420"/>
      <c r="BP18" s="420"/>
      <c r="BQ18" s="420"/>
      <c r="BR18" s="420"/>
      <c r="BS18" s="420"/>
      <c r="BT18" s="420"/>
      <c r="BU18" s="421"/>
      <c r="BV18" s="419">
        <v>3255100</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151</v>
      </c>
      <c r="C19" s="472"/>
      <c r="D19" s="472"/>
      <c r="E19" s="473"/>
      <c r="F19" s="473"/>
      <c r="G19" s="473"/>
      <c r="H19" s="473"/>
      <c r="I19" s="473"/>
      <c r="J19" s="473"/>
      <c r="K19" s="473"/>
      <c r="L19" s="479">
        <v>76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152</v>
      </c>
      <c r="AZ19" s="400"/>
      <c r="BA19" s="400"/>
      <c r="BB19" s="400"/>
      <c r="BC19" s="400"/>
      <c r="BD19" s="400"/>
      <c r="BE19" s="400"/>
      <c r="BF19" s="400"/>
      <c r="BG19" s="400"/>
      <c r="BH19" s="400"/>
      <c r="BI19" s="400"/>
      <c r="BJ19" s="400"/>
      <c r="BK19" s="400"/>
      <c r="BL19" s="400"/>
      <c r="BM19" s="401"/>
      <c r="BN19" s="419">
        <v>4813089</v>
      </c>
      <c r="BO19" s="420"/>
      <c r="BP19" s="420"/>
      <c r="BQ19" s="420"/>
      <c r="BR19" s="420"/>
      <c r="BS19" s="420"/>
      <c r="BT19" s="420"/>
      <c r="BU19" s="421"/>
      <c r="BV19" s="419">
        <v>4536037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153</v>
      </c>
      <c r="C20" s="472"/>
      <c r="D20" s="472"/>
      <c r="E20" s="473"/>
      <c r="F20" s="473"/>
      <c r="G20" s="473"/>
      <c r="H20" s="473"/>
      <c r="I20" s="473"/>
      <c r="J20" s="473"/>
      <c r="K20" s="473"/>
      <c r="L20" s="479">
        <v>3398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154</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155</v>
      </c>
      <c r="C22" s="433"/>
      <c r="D22" s="434"/>
      <c r="E22" s="441" t="s">
        <v>1</v>
      </c>
      <c r="F22" s="442"/>
      <c r="G22" s="442"/>
      <c r="H22" s="442"/>
      <c r="I22" s="442"/>
      <c r="J22" s="442"/>
      <c r="K22" s="443"/>
      <c r="L22" s="441" t="s">
        <v>156</v>
      </c>
      <c r="M22" s="442"/>
      <c r="N22" s="442"/>
      <c r="O22" s="442"/>
      <c r="P22" s="443"/>
      <c r="Q22" s="447" t="s">
        <v>157</v>
      </c>
      <c r="R22" s="448"/>
      <c r="S22" s="448"/>
      <c r="T22" s="448"/>
      <c r="U22" s="448"/>
      <c r="V22" s="449"/>
      <c r="W22" s="453" t="s">
        <v>158</v>
      </c>
      <c r="X22" s="433"/>
      <c r="Y22" s="434"/>
      <c r="Z22" s="441" t="s">
        <v>1</v>
      </c>
      <c r="AA22" s="442"/>
      <c r="AB22" s="442"/>
      <c r="AC22" s="442"/>
      <c r="AD22" s="442"/>
      <c r="AE22" s="442"/>
      <c r="AF22" s="442"/>
      <c r="AG22" s="443"/>
      <c r="AH22" s="458" t="s">
        <v>159</v>
      </c>
      <c r="AI22" s="442"/>
      <c r="AJ22" s="442"/>
      <c r="AK22" s="442"/>
      <c r="AL22" s="443"/>
      <c r="AM22" s="458" t="s">
        <v>160</v>
      </c>
      <c r="AN22" s="459"/>
      <c r="AO22" s="459"/>
      <c r="AP22" s="459"/>
      <c r="AQ22" s="459"/>
      <c r="AR22" s="460"/>
      <c r="AS22" s="447" t="s">
        <v>157</v>
      </c>
      <c r="AT22" s="448"/>
      <c r="AU22" s="448"/>
      <c r="AV22" s="448"/>
      <c r="AW22" s="448"/>
      <c r="AX22" s="464"/>
      <c r="AY22" s="411" t="s">
        <v>161</v>
      </c>
      <c r="AZ22" s="412"/>
      <c r="BA22" s="412"/>
      <c r="BB22" s="412"/>
      <c r="BC22" s="412"/>
      <c r="BD22" s="412"/>
      <c r="BE22" s="412"/>
      <c r="BF22" s="412"/>
      <c r="BG22" s="412"/>
      <c r="BH22" s="412"/>
      <c r="BI22" s="412"/>
      <c r="BJ22" s="412"/>
      <c r="BK22" s="412"/>
      <c r="BL22" s="412"/>
      <c r="BM22" s="413"/>
      <c r="BN22" s="414">
        <v>5297938</v>
      </c>
      <c r="BO22" s="415"/>
      <c r="BP22" s="415"/>
      <c r="BQ22" s="415"/>
      <c r="BR22" s="415"/>
      <c r="BS22" s="415"/>
      <c r="BT22" s="415"/>
      <c r="BU22" s="416"/>
      <c r="BV22" s="414">
        <v>5520688</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162</v>
      </c>
      <c r="AZ23" s="400"/>
      <c r="BA23" s="400"/>
      <c r="BB23" s="400"/>
      <c r="BC23" s="400"/>
      <c r="BD23" s="400"/>
      <c r="BE23" s="400"/>
      <c r="BF23" s="400"/>
      <c r="BG23" s="400"/>
      <c r="BH23" s="400"/>
      <c r="BI23" s="400"/>
      <c r="BJ23" s="400"/>
      <c r="BK23" s="400"/>
      <c r="BL23" s="400"/>
      <c r="BM23" s="401"/>
      <c r="BN23" s="419">
        <v>4879682</v>
      </c>
      <c r="BO23" s="420"/>
      <c r="BP23" s="420"/>
      <c r="BQ23" s="420"/>
      <c r="BR23" s="420"/>
      <c r="BS23" s="420"/>
      <c r="BT23" s="420"/>
      <c r="BU23" s="421"/>
      <c r="BV23" s="419">
        <v>5031807</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163</v>
      </c>
      <c r="F24" s="393"/>
      <c r="G24" s="393"/>
      <c r="H24" s="393"/>
      <c r="I24" s="393"/>
      <c r="J24" s="393"/>
      <c r="K24" s="394"/>
      <c r="L24" s="395">
        <v>1</v>
      </c>
      <c r="M24" s="396"/>
      <c r="N24" s="396"/>
      <c r="O24" s="396"/>
      <c r="P24" s="397"/>
      <c r="Q24" s="395">
        <v>7900</v>
      </c>
      <c r="R24" s="396"/>
      <c r="S24" s="396"/>
      <c r="T24" s="396"/>
      <c r="U24" s="396"/>
      <c r="V24" s="397"/>
      <c r="W24" s="454"/>
      <c r="X24" s="436"/>
      <c r="Y24" s="437"/>
      <c r="Z24" s="392" t="s">
        <v>164</v>
      </c>
      <c r="AA24" s="393"/>
      <c r="AB24" s="393"/>
      <c r="AC24" s="393"/>
      <c r="AD24" s="393"/>
      <c r="AE24" s="393"/>
      <c r="AF24" s="393"/>
      <c r="AG24" s="394"/>
      <c r="AH24" s="395">
        <v>92</v>
      </c>
      <c r="AI24" s="396"/>
      <c r="AJ24" s="396"/>
      <c r="AK24" s="396"/>
      <c r="AL24" s="397"/>
      <c r="AM24" s="395">
        <v>281152</v>
      </c>
      <c r="AN24" s="396"/>
      <c r="AO24" s="396"/>
      <c r="AP24" s="396"/>
      <c r="AQ24" s="396"/>
      <c r="AR24" s="397"/>
      <c r="AS24" s="395">
        <v>3056</v>
      </c>
      <c r="AT24" s="396"/>
      <c r="AU24" s="396"/>
      <c r="AV24" s="396"/>
      <c r="AW24" s="396"/>
      <c r="AX24" s="398"/>
      <c r="AY24" s="386" t="s">
        <v>165</v>
      </c>
      <c r="AZ24" s="387"/>
      <c r="BA24" s="387"/>
      <c r="BB24" s="387"/>
      <c r="BC24" s="387"/>
      <c r="BD24" s="387"/>
      <c r="BE24" s="387"/>
      <c r="BF24" s="387"/>
      <c r="BG24" s="387"/>
      <c r="BH24" s="387"/>
      <c r="BI24" s="387"/>
      <c r="BJ24" s="387"/>
      <c r="BK24" s="387"/>
      <c r="BL24" s="387"/>
      <c r="BM24" s="388"/>
      <c r="BN24" s="419">
        <v>3460561</v>
      </c>
      <c r="BO24" s="420"/>
      <c r="BP24" s="420"/>
      <c r="BQ24" s="420"/>
      <c r="BR24" s="420"/>
      <c r="BS24" s="420"/>
      <c r="BT24" s="420"/>
      <c r="BU24" s="421"/>
      <c r="BV24" s="419">
        <v>3490503</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166</v>
      </c>
      <c r="F25" s="393"/>
      <c r="G25" s="393"/>
      <c r="H25" s="393"/>
      <c r="I25" s="393"/>
      <c r="J25" s="393"/>
      <c r="K25" s="394"/>
      <c r="L25" s="395">
        <v>1</v>
      </c>
      <c r="M25" s="396"/>
      <c r="N25" s="396"/>
      <c r="O25" s="396"/>
      <c r="P25" s="397"/>
      <c r="Q25" s="395">
        <v>6320</v>
      </c>
      <c r="R25" s="396"/>
      <c r="S25" s="396"/>
      <c r="T25" s="396"/>
      <c r="U25" s="396"/>
      <c r="V25" s="397"/>
      <c r="W25" s="454"/>
      <c r="X25" s="436"/>
      <c r="Y25" s="437"/>
      <c r="Z25" s="392" t="s">
        <v>167</v>
      </c>
      <c r="AA25" s="393"/>
      <c r="AB25" s="393"/>
      <c r="AC25" s="393"/>
      <c r="AD25" s="393"/>
      <c r="AE25" s="393"/>
      <c r="AF25" s="393"/>
      <c r="AG25" s="394"/>
      <c r="AH25" s="395" t="s">
        <v>124</v>
      </c>
      <c r="AI25" s="396"/>
      <c r="AJ25" s="396"/>
      <c r="AK25" s="396"/>
      <c r="AL25" s="397"/>
      <c r="AM25" s="395" t="s">
        <v>124</v>
      </c>
      <c r="AN25" s="396"/>
      <c r="AO25" s="396"/>
      <c r="AP25" s="396"/>
      <c r="AQ25" s="396"/>
      <c r="AR25" s="397"/>
      <c r="AS25" s="395" t="s">
        <v>124</v>
      </c>
      <c r="AT25" s="396"/>
      <c r="AU25" s="396"/>
      <c r="AV25" s="396"/>
      <c r="AW25" s="396"/>
      <c r="AX25" s="398"/>
      <c r="AY25" s="411" t="s">
        <v>168</v>
      </c>
      <c r="AZ25" s="412"/>
      <c r="BA25" s="412"/>
      <c r="BB25" s="412"/>
      <c r="BC25" s="412"/>
      <c r="BD25" s="412"/>
      <c r="BE25" s="412"/>
      <c r="BF25" s="412"/>
      <c r="BG25" s="412"/>
      <c r="BH25" s="412"/>
      <c r="BI25" s="412"/>
      <c r="BJ25" s="412"/>
      <c r="BK25" s="412"/>
      <c r="BL25" s="412"/>
      <c r="BM25" s="413"/>
      <c r="BN25" s="414">
        <v>1016265</v>
      </c>
      <c r="BO25" s="415"/>
      <c r="BP25" s="415"/>
      <c r="BQ25" s="415"/>
      <c r="BR25" s="415"/>
      <c r="BS25" s="415"/>
      <c r="BT25" s="415"/>
      <c r="BU25" s="416"/>
      <c r="BV25" s="414">
        <v>1272547</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169</v>
      </c>
      <c r="F26" s="393"/>
      <c r="G26" s="393"/>
      <c r="H26" s="393"/>
      <c r="I26" s="393"/>
      <c r="J26" s="393"/>
      <c r="K26" s="394"/>
      <c r="L26" s="395">
        <v>1</v>
      </c>
      <c r="M26" s="396"/>
      <c r="N26" s="396"/>
      <c r="O26" s="396"/>
      <c r="P26" s="397"/>
      <c r="Q26" s="395">
        <v>5960</v>
      </c>
      <c r="R26" s="396"/>
      <c r="S26" s="396"/>
      <c r="T26" s="396"/>
      <c r="U26" s="396"/>
      <c r="V26" s="397"/>
      <c r="W26" s="454"/>
      <c r="X26" s="436"/>
      <c r="Y26" s="437"/>
      <c r="Z26" s="392" t="s">
        <v>170</v>
      </c>
      <c r="AA26" s="430"/>
      <c r="AB26" s="430"/>
      <c r="AC26" s="430"/>
      <c r="AD26" s="430"/>
      <c r="AE26" s="430"/>
      <c r="AF26" s="430"/>
      <c r="AG26" s="431"/>
      <c r="AH26" s="395">
        <v>2</v>
      </c>
      <c r="AI26" s="396"/>
      <c r="AJ26" s="396"/>
      <c r="AK26" s="396"/>
      <c r="AL26" s="397"/>
      <c r="AM26" s="395" t="s">
        <v>171</v>
      </c>
      <c r="AN26" s="396"/>
      <c r="AO26" s="396"/>
      <c r="AP26" s="396"/>
      <c r="AQ26" s="396"/>
      <c r="AR26" s="397"/>
      <c r="AS26" s="395" t="s">
        <v>171</v>
      </c>
      <c r="AT26" s="396"/>
      <c r="AU26" s="396"/>
      <c r="AV26" s="396"/>
      <c r="AW26" s="396"/>
      <c r="AX26" s="398"/>
      <c r="AY26" s="428" t="s">
        <v>172</v>
      </c>
      <c r="AZ26" s="373"/>
      <c r="BA26" s="373"/>
      <c r="BB26" s="373"/>
      <c r="BC26" s="373"/>
      <c r="BD26" s="373"/>
      <c r="BE26" s="373"/>
      <c r="BF26" s="373"/>
      <c r="BG26" s="373"/>
      <c r="BH26" s="373"/>
      <c r="BI26" s="373"/>
      <c r="BJ26" s="373"/>
      <c r="BK26" s="373"/>
      <c r="BL26" s="373"/>
      <c r="BM26" s="429"/>
      <c r="BN26" s="419" t="s">
        <v>124</v>
      </c>
      <c r="BO26" s="420"/>
      <c r="BP26" s="420"/>
      <c r="BQ26" s="420"/>
      <c r="BR26" s="420"/>
      <c r="BS26" s="420"/>
      <c r="BT26" s="420"/>
      <c r="BU26" s="421"/>
      <c r="BV26" s="419" t="s">
        <v>124</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173</v>
      </c>
      <c r="F27" s="393"/>
      <c r="G27" s="393"/>
      <c r="H27" s="393"/>
      <c r="I27" s="393"/>
      <c r="J27" s="393"/>
      <c r="K27" s="394"/>
      <c r="L27" s="395">
        <v>1</v>
      </c>
      <c r="M27" s="396"/>
      <c r="N27" s="396"/>
      <c r="O27" s="396"/>
      <c r="P27" s="397"/>
      <c r="Q27" s="395">
        <v>3070</v>
      </c>
      <c r="R27" s="396"/>
      <c r="S27" s="396"/>
      <c r="T27" s="396"/>
      <c r="U27" s="396"/>
      <c r="V27" s="397"/>
      <c r="W27" s="454"/>
      <c r="X27" s="436"/>
      <c r="Y27" s="437"/>
      <c r="Z27" s="392" t="s">
        <v>174</v>
      </c>
      <c r="AA27" s="393"/>
      <c r="AB27" s="393"/>
      <c r="AC27" s="393"/>
      <c r="AD27" s="393"/>
      <c r="AE27" s="393"/>
      <c r="AF27" s="393"/>
      <c r="AG27" s="394"/>
      <c r="AH27" s="395" t="s">
        <v>124</v>
      </c>
      <c r="AI27" s="396"/>
      <c r="AJ27" s="396"/>
      <c r="AK27" s="396"/>
      <c r="AL27" s="397"/>
      <c r="AM27" s="395" t="s">
        <v>124</v>
      </c>
      <c r="AN27" s="396"/>
      <c r="AO27" s="396"/>
      <c r="AP27" s="396"/>
      <c r="AQ27" s="396"/>
      <c r="AR27" s="397"/>
      <c r="AS27" s="395" t="s">
        <v>124</v>
      </c>
      <c r="AT27" s="396"/>
      <c r="AU27" s="396"/>
      <c r="AV27" s="396"/>
      <c r="AW27" s="396"/>
      <c r="AX27" s="398"/>
      <c r="AY27" s="425" t="s">
        <v>175</v>
      </c>
      <c r="AZ27" s="426"/>
      <c r="BA27" s="426"/>
      <c r="BB27" s="426"/>
      <c r="BC27" s="426"/>
      <c r="BD27" s="426"/>
      <c r="BE27" s="426"/>
      <c r="BF27" s="426"/>
      <c r="BG27" s="426"/>
      <c r="BH27" s="426"/>
      <c r="BI27" s="426"/>
      <c r="BJ27" s="426"/>
      <c r="BK27" s="426"/>
      <c r="BL27" s="426"/>
      <c r="BM27" s="427"/>
      <c r="BN27" s="422">
        <v>25118</v>
      </c>
      <c r="BO27" s="423"/>
      <c r="BP27" s="423"/>
      <c r="BQ27" s="423"/>
      <c r="BR27" s="423"/>
      <c r="BS27" s="423"/>
      <c r="BT27" s="423"/>
      <c r="BU27" s="424"/>
      <c r="BV27" s="422">
        <v>25118</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176</v>
      </c>
      <c r="F28" s="393"/>
      <c r="G28" s="393"/>
      <c r="H28" s="393"/>
      <c r="I28" s="393"/>
      <c r="J28" s="393"/>
      <c r="K28" s="394"/>
      <c r="L28" s="395">
        <v>1</v>
      </c>
      <c r="M28" s="396"/>
      <c r="N28" s="396"/>
      <c r="O28" s="396"/>
      <c r="P28" s="397"/>
      <c r="Q28" s="395">
        <v>2450</v>
      </c>
      <c r="R28" s="396"/>
      <c r="S28" s="396"/>
      <c r="T28" s="396"/>
      <c r="U28" s="396"/>
      <c r="V28" s="397"/>
      <c r="W28" s="454"/>
      <c r="X28" s="436"/>
      <c r="Y28" s="437"/>
      <c r="Z28" s="392" t="s">
        <v>177</v>
      </c>
      <c r="AA28" s="393"/>
      <c r="AB28" s="393"/>
      <c r="AC28" s="393"/>
      <c r="AD28" s="393"/>
      <c r="AE28" s="393"/>
      <c r="AF28" s="393"/>
      <c r="AG28" s="394"/>
      <c r="AH28" s="395" t="s">
        <v>124</v>
      </c>
      <c r="AI28" s="396"/>
      <c r="AJ28" s="396"/>
      <c r="AK28" s="396"/>
      <c r="AL28" s="397"/>
      <c r="AM28" s="395" t="s">
        <v>124</v>
      </c>
      <c r="AN28" s="396"/>
      <c r="AO28" s="396"/>
      <c r="AP28" s="396"/>
      <c r="AQ28" s="396"/>
      <c r="AR28" s="397"/>
      <c r="AS28" s="395" t="s">
        <v>124</v>
      </c>
      <c r="AT28" s="396"/>
      <c r="AU28" s="396"/>
      <c r="AV28" s="396"/>
      <c r="AW28" s="396"/>
      <c r="AX28" s="398"/>
      <c r="AY28" s="402" t="s">
        <v>178</v>
      </c>
      <c r="AZ28" s="403"/>
      <c r="BA28" s="403"/>
      <c r="BB28" s="404"/>
      <c r="BC28" s="411" t="s">
        <v>46</v>
      </c>
      <c r="BD28" s="412"/>
      <c r="BE28" s="412"/>
      <c r="BF28" s="412"/>
      <c r="BG28" s="412"/>
      <c r="BH28" s="412"/>
      <c r="BI28" s="412"/>
      <c r="BJ28" s="412"/>
      <c r="BK28" s="412"/>
      <c r="BL28" s="412"/>
      <c r="BM28" s="413"/>
      <c r="BN28" s="414">
        <v>1132762</v>
      </c>
      <c r="BO28" s="415"/>
      <c r="BP28" s="415"/>
      <c r="BQ28" s="415"/>
      <c r="BR28" s="415"/>
      <c r="BS28" s="415"/>
      <c r="BT28" s="415"/>
      <c r="BU28" s="416"/>
      <c r="BV28" s="414">
        <v>1304572</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179</v>
      </c>
      <c r="F29" s="393"/>
      <c r="G29" s="393"/>
      <c r="H29" s="393"/>
      <c r="I29" s="393"/>
      <c r="J29" s="393"/>
      <c r="K29" s="394"/>
      <c r="L29" s="395">
        <v>10</v>
      </c>
      <c r="M29" s="396"/>
      <c r="N29" s="396"/>
      <c r="O29" s="396"/>
      <c r="P29" s="397"/>
      <c r="Q29" s="395">
        <v>2250</v>
      </c>
      <c r="R29" s="396"/>
      <c r="S29" s="396"/>
      <c r="T29" s="396"/>
      <c r="U29" s="396"/>
      <c r="V29" s="397"/>
      <c r="W29" s="455"/>
      <c r="X29" s="456"/>
      <c r="Y29" s="457"/>
      <c r="Z29" s="392" t="s">
        <v>180</v>
      </c>
      <c r="AA29" s="393"/>
      <c r="AB29" s="393"/>
      <c r="AC29" s="393"/>
      <c r="AD29" s="393"/>
      <c r="AE29" s="393"/>
      <c r="AF29" s="393"/>
      <c r="AG29" s="394"/>
      <c r="AH29" s="395">
        <v>92</v>
      </c>
      <c r="AI29" s="396"/>
      <c r="AJ29" s="396"/>
      <c r="AK29" s="396"/>
      <c r="AL29" s="397"/>
      <c r="AM29" s="395">
        <v>281152</v>
      </c>
      <c r="AN29" s="396"/>
      <c r="AO29" s="396"/>
      <c r="AP29" s="396"/>
      <c r="AQ29" s="396"/>
      <c r="AR29" s="397"/>
      <c r="AS29" s="395">
        <v>3056</v>
      </c>
      <c r="AT29" s="396"/>
      <c r="AU29" s="396"/>
      <c r="AV29" s="396"/>
      <c r="AW29" s="396"/>
      <c r="AX29" s="398"/>
      <c r="AY29" s="405"/>
      <c r="AZ29" s="406"/>
      <c r="BA29" s="406"/>
      <c r="BB29" s="407"/>
      <c r="BC29" s="399" t="s">
        <v>181</v>
      </c>
      <c r="BD29" s="400"/>
      <c r="BE29" s="400"/>
      <c r="BF29" s="400"/>
      <c r="BG29" s="400"/>
      <c r="BH29" s="400"/>
      <c r="BI29" s="400"/>
      <c r="BJ29" s="400"/>
      <c r="BK29" s="400"/>
      <c r="BL29" s="400"/>
      <c r="BM29" s="401"/>
      <c r="BN29" s="419">
        <v>323970</v>
      </c>
      <c r="BO29" s="420"/>
      <c r="BP29" s="420"/>
      <c r="BQ29" s="420"/>
      <c r="BR29" s="420"/>
      <c r="BS29" s="420"/>
      <c r="BT29" s="420"/>
      <c r="BU29" s="421"/>
      <c r="BV29" s="419">
        <v>323965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182</v>
      </c>
      <c r="X30" s="381"/>
      <c r="Y30" s="381"/>
      <c r="Z30" s="381"/>
      <c r="AA30" s="381"/>
      <c r="AB30" s="381"/>
      <c r="AC30" s="381"/>
      <c r="AD30" s="381"/>
      <c r="AE30" s="381"/>
      <c r="AF30" s="381"/>
      <c r="AG30" s="382"/>
      <c r="AH30" s="383">
        <v>96.3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2890448</v>
      </c>
      <c r="BO30" s="423"/>
      <c r="BP30" s="423"/>
      <c r="BQ30" s="423"/>
      <c r="BR30" s="423"/>
      <c r="BS30" s="423"/>
      <c r="BT30" s="423"/>
      <c r="BU30" s="424"/>
      <c r="BV30" s="422">
        <v>2674693</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183</v>
      </c>
      <c r="D32" s="372"/>
      <c r="E32" s="372"/>
      <c r="F32" s="372"/>
      <c r="G32" s="372"/>
      <c r="H32" s="372"/>
      <c r="I32" s="372"/>
      <c r="J32" s="372"/>
      <c r="K32" s="372"/>
      <c r="L32" s="372"/>
      <c r="M32" s="372"/>
      <c r="N32" s="372"/>
      <c r="O32" s="372"/>
      <c r="P32" s="372"/>
      <c r="Q32" s="372"/>
      <c r="R32" s="372"/>
      <c r="S32" s="372"/>
      <c r="U32" s="373" t="s">
        <v>184</v>
      </c>
      <c r="V32" s="373"/>
      <c r="W32" s="373"/>
      <c r="X32" s="373"/>
      <c r="Y32" s="373"/>
      <c r="Z32" s="373"/>
      <c r="AA32" s="373"/>
      <c r="AB32" s="373"/>
      <c r="AC32" s="373"/>
      <c r="AD32" s="373"/>
      <c r="AE32" s="373"/>
      <c r="AF32" s="373"/>
      <c r="AG32" s="373"/>
      <c r="AH32" s="373"/>
      <c r="AI32" s="373"/>
      <c r="AJ32" s="373"/>
      <c r="AK32" s="373"/>
      <c r="AM32" s="373" t="s">
        <v>185</v>
      </c>
      <c r="AN32" s="373"/>
      <c r="AO32" s="373"/>
      <c r="AP32" s="373"/>
      <c r="AQ32" s="373"/>
      <c r="AR32" s="373"/>
      <c r="AS32" s="373"/>
      <c r="AT32" s="373"/>
      <c r="AU32" s="373"/>
      <c r="AV32" s="373"/>
      <c r="AW32" s="373"/>
      <c r="AX32" s="373"/>
      <c r="AY32" s="373"/>
      <c r="AZ32" s="373"/>
      <c r="BA32" s="373"/>
      <c r="BB32" s="373"/>
      <c r="BC32" s="373"/>
      <c r="BE32" s="373" t="s">
        <v>186</v>
      </c>
      <c r="BF32" s="373"/>
      <c r="BG32" s="373"/>
      <c r="BH32" s="373"/>
      <c r="BI32" s="373"/>
      <c r="BJ32" s="373"/>
      <c r="BK32" s="373"/>
      <c r="BL32" s="373"/>
      <c r="BM32" s="373"/>
      <c r="BN32" s="373"/>
      <c r="BO32" s="373"/>
      <c r="BP32" s="373"/>
      <c r="BQ32" s="373"/>
      <c r="BR32" s="373"/>
      <c r="BS32" s="373"/>
      <c r="BT32" s="373"/>
      <c r="BU32" s="373"/>
      <c r="BW32" s="373" t="s">
        <v>187</v>
      </c>
      <c r="BX32" s="373"/>
      <c r="BY32" s="373"/>
      <c r="BZ32" s="373"/>
      <c r="CA32" s="373"/>
      <c r="CB32" s="373"/>
      <c r="CC32" s="373"/>
      <c r="CD32" s="373"/>
      <c r="CE32" s="373"/>
      <c r="CF32" s="373"/>
      <c r="CG32" s="373"/>
      <c r="CH32" s="373"/>
      <c r="CI32" s="373"/>
      <c r="CJ32" s="373"/>
      <c r="CK32" s="373"/>
      <c r="CL32" s="373"/>
      <c r="CM32" s="373"/>
      <c r="CO32" s="373" t="s">
        <v>188</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189</v>
      </c>
      <c r="D33" s="371"/>
      <c r="E33" s="370" t="s">
        <v>190</v>
      </c>
      <c r="F33" s="370"/>
      <c r="G33" s="370"/>
      <c r="H33" s="370"/>
      <c r="I33" s="370"/>
      <c r="J33" s="370"/>
      <c r="K33" s="370"/>
      <c r="L33" s="370"/>
      <c r="M33" s="370"/>
      <c r="N33" s="370"/>
      <c r="O33" s="370"/>
      <c r="P33" s="370"/>
      <c r="Q33" s="370"/>
      <c r="R33" s="370"/>
      <c r="S33" s="370"/>
      <c r="T33" s="206"/>
      <c r="U33" s="371" t="s">
        <v>189</v>
      </c>
      <c r="V33" s="371"/>
      <c r="W33" s="370" t="s">
        <v>190</v>
      </c>
      <c r="X33" s="370"/>
      <c r="Y33" s="370"/>
      <c r="Z33" s="370"/>
      <c r="AA33" s="370"/>
      <c r="AB33" s="370"/>
      <c r="AC33" s="370"/>
      <c r="AD33" s="370"/>
      <c r="AE33" s="370"/>
      <c r="AF33" s="370"/>
      <c r="AG33" s="370"/>
      <c r="AH33" s="370"/>
      <c r="AI33" s="370"/>
      <c r="AJ33" s="370"/>
      <c r="AK33" s="370"/>
      <c r="AL33" s="206"/>
      <c r="AM33" s="371" t="s">
        <v>189</v>
      </c>
      <c r="AN33" s="371"/>
      <c r="AO33" s="370" t="s">
        <v>190</v>
      </c>
      <c r="AP33" s="370"/>
      <c r="AQ33" s="370"/>
      <c r="AR33" s="370"/>
      <c r="AS33" s="370"/>
      <c r="AT33" s="370"/>
      <c r="AU33" s="370"/>
      <c r="AV33" s="370"/>
      <c r="AW33" s="370"/>
      <c r="AX33" s="370"/>
      <c r="AY33" s="370"/>
      <c r="AZ33" s="370"/>
      <c r="BA33" s="370"/>
      <c r="BB33" s="370"/>
      <c r="BC33" s="370"/>
      <c r="BD33" s="207"/>
      <c r="BE33" s="370" t="s">
        <v>191</v>
      </c>
      <c r="BF33" s="370"/>
      <c r="BG33" s="370" t="s">
        <v>192</v>
      </c>
      <c r="BH33" s="370"/>
      <c r="BI33" s="370"/>
      <c r="BJ33" s="370"/>
      <c r="BK33" s="370"/>
      <c r="BL33" s="370"/>
      <c r="BM33" s="370"/>
      <c r="BN33" s="370"/>
      <c r="BO33" s="370"/>
      <c r="BP33" s="370"/>
      <c r="BQ33" s="370"/>
      <c r="BR33" s="370"/>
      <c r="BS33" s="370"/>
      <c r="BT33" s="370"/>
      <c r="BU33" s="370"/>
      <c r="BV33" s="207"/>
      <c r="BW33" s="371" t="s">
        <v>191</v>
      </c>
      <c r="BX33" s="371"/>
      <c r="BY33" s="370" t="s">
        <v>193</v>
      </c>
      <c r="BZ33" s="370"/>
      <c r="CA33" s="370"/>
      <c r="CB33" s="370"/>
      <c r="CC33" s="370"/>
      <c r="CD33" s="370"/>
      <c r="CE33" s="370"/>
      <c r="CF33" s="370"/>
      <c r="CG33" s="370"/>
      <c r="CH33" s="370"/>
      <c r="CI33" s="370"/>
      <c r="CJ33" s="370"/>
      <c r="CK33" s="370"/>
      <c r="CL33" s="370"/>
      <c r="CM33" s="370"/>
      <c r="CN33" s="206"/>
      <c r="CO33" s="371" t="s">
        <v>189</v>
      </c>
      <c r="CP33" s="371"/>
      <c r="CQ33" s="370" t="s">
        <v>194</v>
      </c>
      <c r="CR33" s="370"/>
      <c r="CS33" s="370"/>
      <c r="CT33" s="370"/>
      <c r="CU33" s="370"/>
      <c r="CV33" s="370"/>
      <c r="CW33" s="370"/>
      <c r="CX33" s="370"/>
      <c r="CY33" s="370"/>
      <c r="CZ33" s="370"/>
      <c r="DA33" s="370"/>
      <c r="DB33" s="370"/>
      <c r="DC33" s="370"/>
      <c r="DD33" s="370"/>
      <c r="DE33" s="370"/>
      <c r="DF33" s="206"/>
      <c r="DG33" s="369" t="s">
        <v>195</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水道事業特別会計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浄化槽整備推進事業特別会計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公立小野町地方綜合病院企業団（病院企業会計）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（株）まちづくり小野</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文化・体育振興基金特別会計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郡山地方広域消防組合（一般会計）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福島県後期高齢者医療広域連合（一般会計）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福島県後期高齢者医療広域連合（後期高齢者医療特別会計）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福島県市町村総合事務組合（一般会計）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福島県市町村総合事務組合（消防補償等特別会計）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福島県市町村総合事務組合（消防費じゅつ金特別会計）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福島県市町村総合事務組合（非常勤職員公務災害補償特別会計）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福島県市町村総合事務組合（自治会館管理特別会計）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196</v>
      </c>
      <c r="E46" s="364" t="s">
        <v>197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Kl9MXQNNYBiSm7DTULTKDr/z2iRZzLN0Io+tJv0gTo/5qyDaDFA/2URo7ArAgw/9iyiXdKP9yk1D4fo5Yos8g==" saltValue="n/RKWjZ9VQmmyb6Ouh90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3" zoomScale="60" zoomScaleNormal="60" zoomScaleSheetLayoutView="100" workbookViewId="0">
      <selection activeCell="I37" sqref="I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4.54</v>
      </c>
      <c r="G34" s="33">
        <v>5.95</v>
      </c>
      <c r="H34" s="33">
        <v>5.73</v>
      </c>
      <c r="I34" s="33">
        <v>7.47</v>
      </c>
      <c r="J34" s="34">
        <v>8.58</v>
      </c>
      <c r="K34" s="22"/>
      <c r="L34" s="22"/>
      <c r="M34" s="22"/>
      <c r="N34" s="22"/>
      <c r="O34" s="22"/>
      <c r="P34" s="22"/>
    </row>
    <row r="35" spans="1:16" ht="39" customHeight="1" x14ac:dyDescent="0.15">
      <c r="A35" s="22"/>
      <c r="B35" s="35"/>
      <c r="C35" s="1145" t="s">
        <v>537</v>
      </c>
      <c r="D35" s="1146"/>
      <c r="E35" s="1147"/>
      <c r="F35" s="36">
        <v>4.16</v>
      </c>
      <c r="G35" s="37">
        <v>4.51</v>
      </c>
      <c r="H35" s="37">
        <v>5.04</v>
      </c>
      <c r="I35" s="37">
        <v>4.62</v>
      </c>
      <c r="J35" s="38">
        <v>4.47</v>
      </c>
      <c r="K35" s="22"/>
      <c r="L35" s="22"/>
      <c r="M35" s="22"/>
      <c r="N35" s="22"/>
      <c r="O35" s="22"/>
      <c r="P35" s="22"/>
    </row>
    <row r="36" spans="1:16" ht="39" customHeight="1" x14ac:dyDescent="0.15">
      <c r="A36" s="22"/>
      <c r="B36" s="35"/>
      <c r="C36" s="1145" t="s">
        <v>538</v>
      </c>
      <c r="D36" s="1146"/>
      <c r="E36" s="1147"/>
      <c r="F36" s="36">
        <v>4.6500000000000004</v>
      </c>
      <c r="G36" s="37">
        <v>4.5599999999999996</v>
      </c>
      <c r="H36" s="37">
        <v>3.82</v>
      </c>
      <c r="I36" s="37">
        <v>4.93</v>
      </c>
      <c r="J36" s="38">
        <v>4.25</v>
      </c>
      <c r="K36" s="22"/>
      <c r="L36" s="22"/>
      <c r="M36" s="22"/>
      <c r="N36" s="22"/>
      <c r="O36" s="22"/>
      <c r="P36" s="22"/>
    </row>
    <row r="37" spans="1:16" ht="39" customHeight="1" x14ac:dyDescent="0.15">
      <c r="A37" s="22"/>
      <c r="B37" s="35"/>
      <c r="C37" s="1145" t="s">
        <v>539</v>
      </c>
      <c r="D37" s="1146"/>
      <c r="E37" s="1147"/>
      <c r="F37" s="36">
        <v>1.25</v>
      </c>
      <c r="G37" s="37">
        <v>2.34</v>
      </c>
      <c r="H37" s="37">
        <v>2.2400000000000002</v>
      </c>
      <c r="I37" s="37">
        <v>2.74</v>
      </c>
      <c r="J37" s="38">
        <v>2.48</v>
      </c>
      <c r="K37" s="22"/>
      <c r="L37" s="22"/>
      <c r="M37" s="22"/>
      <c r="N37" s="22"/>
      <c r="O37" s="22"/>
      <c r="P37" s="22"/>
    </row>
    <row r="38" spans="1:16" ht="39" customHeight="1" x14ac:dyDescent="0.15">
      <c r="A38" s="22"/>
      <c r="B38" s="35"/>
      <c r="C38" s="1145" t="s">
        <v>540</v>
      </c>
      <c r="D38" s="1146"/>
      <c r="E38" s="1147"/>
      <c r="F38" s="36">
        <v>0.1</v>
      </c>
      <c r="G38" s="37">
        <v>0.11</v>
      </c>
      <c r="H38" s="37">
        <v>0.09</v>
      </c>
      <c r="I38" s="37">
        <v>0.01</v>
      </c>
      <c r="J38" s="38">
        <v>0.08</v>
      </c>
      <c r="K38" s="22"/>
      <c r="L38" s="22"/>
      <c r="M38" s="22"/>
      <c r="N38" s="22"/>
      <c r="O38" s="22"/>
      <c r="P38" s="22"/>
    </row>
    <row r="39" spans="1:16" ht="39" customHeight="1" x14ac:dyDescent="0.15">
      <c r="A39" s="22"/>
      <c r="B39" s="35"/>
      <c r="C39" s="1145" t="s">
        <v>541</v>
      </c>
      <c r="D39" s="1146"/>
      <c r="E39" s="1147"/>
      <c r="F39" s="36">
        <v>0</v>
      </c>
      <c r="G39" s="37">
        <v>0.01</v>
      </c>
      <c r="H39" s="37">
        <v>0.01</v>
      </c>
      <c r="I39" s="37">
        <v>0.05</v>
      </c>
      <c r="J39" s="38">
        <v>0.02</v>
      </c>
      <c r="K39" s="22"/>
      <c r="L39" s="22"/>
      <c r="M39" s="22"/>
      <c r="N39" s="22"/>
      <c r="O39" s="22"/>
      <c r="P39" s="22"/>
    </row>
    <row r="40" spans="1:16" ht="39" customHeight="1" x14ac:dyDescent="0.15">
      <c r="A40" s="22"/>
      <c r="B40" s="35"/>
      <c r="C40" s="1145" t="s">
        <v>542</v>
      </c>
      <c r="D40" s="1146"/>
      <c r="E40" s="1147"/>
      <c r="F40" s="36">
        <v>0</v>
      </c>
      <c r="G40" s="37">
        <v>0.02</v>
      </c>
      <c r="H40" s="37">
        <v>0.01</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t="s">
        <v>491</v>
      </c>
      <c r="G43" s="42" t="s">
        <v>491</v>
      </c>
      <c r="H43" s="42" t="s">
        <v>491</v>
      </c>
      <c r="I43" s="42" t="s">
        <v>491</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VeAvuNLItKPwdp0nEJOyVjJoUVYJ7hxHp1aoQ80eDbI1E3TolgM2GO3QXf4Uy1K+LYQ9h+l7nfdbgW4w79jcw==" saltValue="Qh1jMdeEMRzTydRKtIbH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0" zoomScale="80" zoomScaleNormal="80" zoomScaleSheetLayoutView="55" workbookViewId="0">
      <selection activeCell="N48" sqref="N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445</v>
      </c>
      <c r="L45" s="60">
        <v>462</v>
      </c>
      <c r="M45" s="60">
        <v>497</v>
      </c>
      <c r="N45" s="60">
        <v>532</v>
      </c>
      <c r="O45" s="61">
        <v>545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21</v>
      </c>
      <c r="L48" s="64">
        <v>24</v>
      </c>
      <c r="M48" s="64">
        <v>33</v>
      </c>
      <c r="N48" s="64">
        <v>36</v>
      </c>
      <c r="O48" s="65">
        <v>32</v>
      </c>
      <c r="P48" s="48"/>
      <c r="Q48" s="48"/>
      <c r="R48" s="48"/>
      <c r="S48" s="48"/>
      <c r="T48" s="48"/>
      <c r="U48" s="48"/>
    </row>
    <row r="49" spans="1:21" ht="30.75" customHeight="1" x14ac:dyDescent="0.15">
      <c r="A49" s="48"/>
      <c r="B49" s="1178"/>
      <c r="C49" s="1179"/>
      <c r="D49" s="62"/>
      <c r="E49" s="1155" t="s">
        <v>14</v>
      </c>
      <c r="F49" s="1155"/>
      <c r="G49" s="1155"/>
      <c r="H49" s="1155"/>
      <c r="I49" s="1155"/>
      <c r="J49" s="1156"/>
      <c r="K49" s="63">
        <v>38</v>
      </c>
      <c r="L49" s="64">
        <v>30</v>
      </c>
      <c r="M49" s="64">
        <v>23</v>
      </c>
      <c r="N49" s="64">
        <v>17</v>
      </c>
      <c r="O49" s="65">
        <v>20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366</v>
      </c>
      <c r="L52" s="64">
        <v>369</v>
      </c>
      <c r="M52" s="64">
        <v>394</v>
      </c>
      <c r="N52" s="64">
        <v>412</v>
      </c>
      <c r="O52" s="65">
        <v>432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138</v>
      </c>
      <c r="L53" s="69">
        <v>147</v>
      </c>
      <c r="M53" s="69">
        <v>159</v>
      </c>
      <c r="N53" s="69">
        <v>173</v>
      </c>
      <c r="O53" s="70">
        <v>165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0y3eEExCd28EPCOROu3IVXMhFtJr7pmkPSw5jC6x1tiHHy5V1IlPJ8cU5lwpo6vc9ZnOHXAJqMXVjOwrtkoMQ==" saltValue="wkwNsGqCQFmFR3Pwl3D0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37" zoomScale="70" zoomScaleNormal="70" zoomScaleSheetLayoutView="100" workbookViewId="0">
      <selection activeCell="E52" sqref="E52: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55">
        <v>5450</v>
      </c>
      <c r="J41" s="356">
        <v>5588</v>
      </c>
      <c r="K41" s="356">
        <v>5666</v>
      </c>
      <c r="L41" s="356">
        <v>5521</v>
      </c>
      <c r="M41" s="357">
        <v>5298</v>
      </c>
    </row>
    <row r="42" spans="2:13" ht="27.75" customHeight="1" x14ac:dyDescent="0.15">
      <c r="B42" s="1186"/>
      <c r="C42" s="1187"/>
      <c r="D42" s="106"/>
      <c r="E42" s="1190" t="s">
        <v>32</v>
      </c>
      <c r="F42" s="1190"/>
      <c r="G42" s="1190"/>
      <c r="H42" s="1191"/>
      <c r="I42" s="358" t="s">
        <v>491</v>
      </c>
      <c r="J42" s="359" t="s">
        <v>491</v>
      </c>
      <c r="K42" s="359" t="s">
        <v>491</v>
      </c>
      <c r="L42" s="359" t="s">
        <v>491</v>
      </c>
      <c r="M42" s="360" t="s">
        <v>491</v>
      </c>
    </row>
    <row r="43" spans="2:13" ht="27.75" customHeight="1" x14ac:dyDescent="0.15">
      <c r="B43" s="1186"/>
      <c r="C43" s="1187"/>
      <c r="D43" s="106"/>
      <c r="E43" s="1190" t="s">
        <v>33</v>
      </c>
      <c r="F43" s="1190"/>
      <c r="G43" s="1190"/>
      <c r="H43" s="1191"/>
      <c r="I43" s="358">
        <v>260</v>
      </c>
      <c r="J43" s="359">
        <v>219</v>
      </c>
      <c r="K43" s="359">
        <v>263</v>
      </c>
      <c r="L43" s="359">
        <v>306</v>
      </c>
      <c r="M43" s="360">
        <v>310</v>
      </c>
    </row>
    <row r="44" spans="2:13" ht="27.75" customHeight="1" x14ac:dyDescent="0.15">
      <c r="B44" s="1186"/>
      <c r="C44" s="1187"/>
      <c r="D44" s="106"/>
      <c r="E44" s="1190" t="s">
        <v>34</v>
      </c>
      <c r="F44" s="1190"/>
      <c r="G44" s="1190"/>
      <c r="H44" s="1191"/>
      <c r="I44" s="358">
        <v>234</v>
      </c>
      <c r="J44" s="359">
        <v>203</v>
      </c>
      <c r="K44" s="359">
        <v>227</v>
      </c>
      <c r="L44" s="359">
        <v>232</v>
      </c>
      <c r="M44" s="360">
        <v>214</v>
      </c>
    </row>
    <row r="45" spans="2:13" ht="27.75" customHeight="1" x14ac:dyDescent="0.15">
      <c r="B45" s="1186"/>
      <c r="C45" s="1187"/>
      <c r="D45" s="106"/>
      <c r="E45" s="1190" t="s">
        <v>35</v>
      </c>
      <c r="F45" s="1190"/>
      <c r="G45" s="1190"/>
      <c r="H45" s="1191"/>
      <c r="I45" s="358">
        <v>931</v>
      </c>
      <c r="J45" s="359">
        <v>754</v>
      </c>
      <c r="K45" s="359">
        <v>755</v>
      </c>
      <c r="L45" s="359">
        <v>747</v>
      </c>
      <c r="M45" s="360">
        <v>764</v>
      </c>
    </row>
    <row r="46" spans="2:13" ht="27.75" customHeight="1" x14ac:dyDescent="0.15">
      <c r="B46" s="1186"/>
      <c r="C46" s="1187"/>
      <c r="D46" s="107"/>
      <c r="E46" s="1190" t="s">
        <v>36</v>
      </c>
      <c r="F46" s="1190"/>
      <c r="G46" s="1190"/>
      <c r="H46" s="1191"/>
      <c r="I46" s="358" t="s">
        <v>491</v>
      </c>
      <c r="J46" s="359" t="s">
        <v>491</v>
      </c>
      <c r="K46" s="359" t="s">
        <v>491</v>
      </c>
      <c r="L46" s="359" t="s">
        <v>491</v>
      </c>
      <c r="M46" s="360" t="s">
        <v>491</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3602</v>
      </c>
      <c r="J50" s="359">
        <v>3782</v>
      </c>
      <c r="K50" s="359">
        <v>4242</v>
      </c>
      <c r="L50" s="359">
        <v>4352</v>
      </c>
      <c r="M50" s="360">
        <v>4386</v>
      </c>
    </row>
    <row r="51" spans="2:13" ht="27.75" customHeight="1" x14ac:dyDescent="0.15">
      <c r="B51" s="1186"/>
      <c r="C51" s="1187"/>
      <c r="D51" s="106"/>
      <c r="E51" s="1190" t="s">
        <v>42</v>
      </c>
      <c r="F51" s="1190"/>
      <c r="G51" s="1190"/>
      <c r="H51" s="1191"/>
      <c r="I51" s="358">
        <v>4</v>
      </c>
      <c r="J51" s="359">
        <v>3</v>
      </c>
      <c r="K51" s="359" t="s">
        <v>491</v>
      </c>
      <c r="L51" s="359" t="s">
        <v>491</v>
      </c>
      <c r="M51" s="360" t="s">
        <v>491</v>
      </c>
    </row>
    <row r="52" spans="2:13" ht="27.75" customHeight="1" x14ac:dyDescent="0.15">
      <c r="B52" s="1188"/>
      <c r="C52" s="1189"/>
      <c r="D52" s="106"/>
      <c r="E52" s="1190" t="s">
        <v>43</v>
      </c>
      <c r="F52" s="1190"/>
      <c r="G52" s="1190"/>
      <c r="H52" s="1191"/>
      <c r="I52" s="358">
        <v>4487</v>
      </c>
      <c r="J52" s="359">
        <v>4589</v>
      </c>
      <c r="K52" s="359">
        <v>4640</v>
      </c>
      <c r="L52" s="359">
        <v>4508</v>
      </c>
      <c r="M52" s="360">
        <v>4323</v>
      </c>
    </row>
    <row r="53" spans="2:13" ht="27.75" customHeight="1" thickBot="1" x14ac:dyDescent="0.2">
      <c r="B53" s="1192" t="s">
        <v>19</v>
      </c>
      <c r="C53" s="1193"/>
      <c r="D53" s="110"/>
      <c r="E53" s="1194" t="s">
        <v>44</v>
      </c>
      <c r="F53" s="1194"/>
      <c r="G53" s="1194"/>
      <c r="H53" s="1195"/>
      <c r="I53" s="361">
        <v>-1218</v>
      </c>
      <c r="J53" s="362">
        <v>-1609</v>
      </c>
      <c r="K53" s="362">
        <v>-1971</v>
      </c>
      <c r="L53" s="362">
        <v>-2054</v>
      </c>
      <c r="M53" s="363">
        <v>-2124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QAcA7FkE8zam9786eEMs+ygbtgFC6P+7Pf7YzlM7+1T1sEKiGvS2gYAiugUPpq/LiHw1UHgmQssbjEOK6fBbw==" saltValue="qQERCda/2gFjOfJ5ZFD6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tabSelected="1" topLeftCell="F1" zoomScale="70" zoomScaleNormal="70" zoomScaleSheetLayoutView="100" workbookViewId="0">
      <selection activeCell="J43" sqref="J4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1264</v>
      </c>
      <c r="G55" s="122">
        <v>1305</v>
      </c>
      <c r="H55" s="123">
        <v>1133</v>
      </c>
    </row>
    <row r="56" spans="2:8" ht="52.5" customHeight="1" x14ac:dyDescent="0.15">
      <c r="B56" s="124"/>
      <c r="C56" s="1213" t="s">
        <v>47</v>
      </c>
      <c r="D56" s="1213"/>
      <c r="E56" s="1214"/>
      <c r="F56" s="125">
        <v>324</v>
      </c>
      <c r="G56" s="125">
        <v>324</v>
      </c>
      <c r="H56" s="126">
        <v>324</v>
      </c>
    </row>
    <row r="57" spans="2:8" ht="53.25" customHeight="1" x14ac:dyDescent="0.15">
      <c r="B57" s="124"/>
      <c r="C57" s="1215" t="s">
        <v>48</v>
      </c>
      <c r="D57" s="1215"/>
      <c r="E57" s="1216"/>
      <c r="F57" s="127">
        <v>2607</v>
      </c>
      <c r="G57" s="127">
        <v>2675</v>
      </c>
      <c r="H57" s="128">
        <v>2890</v>
      </c>
    </row>
    <row r="58" spans="2:8" ht="45.75" customHeight="1" x14ac:dyDescent="0.15">
      <c r="B58" s="129"/>
      <c r="C58" s="1203" t="s">
        <v>49</v>
      </c>
      <c r="D58" s="1204"/>
      <c r="E58" s="1205"/>
      <c r="F58" s="130"/>
      <c r="G58" s="130"/>
      <c r="H58" s="131"/>
    </row>
    <row r="59" spans="2:8" ht="45.75" customHeight="1" x14ac:dyDescent="0.15">
      <c r="B59" s="129"/>
      <c r="C59" s="1203" t="s">
        <v>50</v>
      </c>
      <c r="D59" s="1204"/>
      <c r="E59" s="1205"/>
      <c r="F59" s="130"/>
      <c r="G59" s="130"/>
      <c r="H59" s="131"/>
    </row>
    <row r="60" spans="2:8" ht="45.75" customHeight="1" x14ac:dyDescent="0.15">
      <c r="B60" s="129"/>
      <c r="C60" s="1203" t="s">
        <v>50</v>
      </c>
      <c r="D60" s="1204"/>
      <c r="E60" s="1205"/>
      <c r="F60" s="130"/>
      <c r="G60" s="130"/>
      <c r="H60" s="131"/>
    </row>
    <row r="61" spans="2:8" ht="45.75" customHeight="1" x14ac:dyDescent="0.15">
      <c r="B61" s="129"/>
      <c r="C61" s="1203" t="s">
        <v>50</v>
      </c>
      <c r="D61" s="1204"/>
      <c r="E61" s="1205"/>
      <c r="F61" s="130"/>
      <c r="G61" s="130"/>
      <c r="H61" s="131"/>
    </row>
    <row r="62" spans="2:8" ht="45.75" customHeight="1" thickBot="1" x14ac:dyDescent="0.2">
      <c r="B62" s="132"/>
      <c r="C62" s="1206" t="s">
        <v>50</v>
      </c>
      <c r="D62" s="1207"/>
      <c r="E62" s="1208"/>
      <c r="F62" s="133"/>
      <c r="G62" s="133"/>
      <c r="H62" s="134"/>
    </row>
    <row r="63" spans="2:8" ht="52.5" customHeight="1" thickBot="1" x14ac:dyDescent="0.2">
      <c r="B63" s="135"/>
      <c r="C63" s="1209" t="s">
        <v>51</v>
      </c>
      <c r="D63" s="1209"/>
      <c r="E63" s="1210"/>
      <c r="F63" s="136">
        <v>4195</v>
      </c>
      <c r="G63" s="136">
        <v>4303</v>
      </c>
      <c r="H63" s="137">
        <v>4347</v>
      </c>
    </row>
    <row r="64" spans="2:8" x14ac:dyDescent="0.15"/>
    <row r="65" ht="13.5" hidden="1" customHeight="1" x14ac:dyDescent="0.15"/>
  </sheetData>
  <sheetProtection algorithmName="SHA-512" hashValue="QJOYZ4maAr7RO4VE8tYbTNVZw37peNa5t7i3Rw/gkbg+dV5ZS9E8KO8RjNGNV01Y9bmO0tF3jZjvYP5ZDk3vww==" saltValue="RwxUeS/TP4Y8rKd2u8wL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528</v>
      </c>
      <c r="G2" s="151"/>
      <c r="H2" s="152"/>
    </row>
    <row r="3" spans="1:8" x14ac:dyDescent="0.15">
      <c r="A3" s="148" t="s">
        <v>521</v>
      </c>
      <c r="B3" s="153"/>
      <c r="C3" s="154"/>
      <c r="D3" s="155">
        <v>118561</v>
      </c>
      <c r="E3" s="156"/>
      <c r="F3" s="157">
        <v>93492</v>
      </c>
      <c r="G3" s="158"/>
      <c r="H3" s="159"/>
    </row>
    <row r="4" spans="1:8" x14ac:dyDescent="0.15">
      <c r="A4" s="160"/>
      <c r="B4" s="161"/>
      <c r="C4" s="162"/>
      <c r="D4" s="163">
        <v>62822</v>
      </c>
      <c r="E4" s="164"/>
      <c r="F4" s="165">
        <v>53316</v>
      </c>
      <c r="G4" s="166"/>
      <c r="H4" s="167"/>
    </row>
    <row r="5" spans="1:8" x14ac:dyDescent="0.15">
      <c r="A5" s="148" t="s">
        <v>523</v>
      </c>
      <c r="B5" s="153"/>
      <c r="C5" s="154"/>
      <c r="D5" s="155">
        <v>115460</v>
      </c>
      <c r="E5" s="156"/>
      <c r="F5" s="157">
        <v>126525</v>
      </c>
      <c r="G5" s="158"/>
      <c r="H5" s="159"/>
    </row>
    <row r="6" spans="1:8" x14ac:dyDescent="0.15">
      <c r="A6" s="160"/>
      <c r="B6" s="161"/>
      <c r="C6" s="162"/>
      <c r="D6" s="163">
        <v>43072</v>
      </c>
      <c r="E6" s="164"/>
      <c r="F6" s="165">
        <v>67052</v>
      </c>
      <c r="G6" s="166"/>
      <c r="H6" s="167"/>
    </row>
    <row r="7" spans="1:8" x14ac:dyDescent="0.15">
      <c r="A7" s="148" t="s">
        <v>524</v>
      </c>
      <c r="B7" s="153"/>
      <c r="C7" s="154"/>
      <c r="D7" s="155">
        <v>100009</v>
      </c>
      <c r="E7" s="156"/>
      <c r="F7" s="157">
        <v>122054</v>
      </c>
      <c r="G7" s="158"/>
      <c r="H7" s="159"/>
    </row>
    <row r="8" spans="1:8" x14ac:dyDescent="0.15">
      <c r="A8" s="160"/>
      <c r="B8" s="161"/>
      <c r="C8" s="162"/>
      <c r="D8" s="163">
        <v>42274</v>
      </c>
      <c r="E8" s="164"/>
      <c r="F8" s="165">
        <v>68298</v>
      </c>
      <c r="G8" s="166"/>
      <c r="H8" s="167"/>
    </row>
    <row r="9" spans="1:8" x14ac:dyDescent="0.15">
      <c r="A9" s="148" t="s">
        <v>525</v>
      </c>
      <c r="B9" s="153"/>
      <c r="C9" s="154"/>
      <c r="D9" s="155">
        <v>85080</v>
      </c>
      <c r="E9" s="156"/>
      <c r="F9" s="157">
        <v>111644</v>
      </c>
      <c r="G9" s="158"/>
      <c r="H9" s="159"/>
    </row>
    <row r="10" spans="1:8" x14ac:dyDescent="0.15">
      <c r="A10" s="160"/>
      <c r="B10" s="161"/>
      <c r="C10" s="162"/>
      <c r="D10" s="163">
        <v>52023</v>
      </c>
      <c r="E10" s="164"/>
      <c r="F10" s="165">
        <v>66606</v>
      </c>
      <c r="G10" s="166"/>
      <c r="H10" s="167"/>
    </row>
    <row r="11" spans="1:8" x14ac:dyDescent="0.15">
      <c r="A11" s="148" t="s">
        <v>526</v>
      </c>
      <c r="B11" s="153"/>
      <c r="C11" s="154"/>
      <c r="D11" s="155">
        <v>67221</v>
      </c>
      <c r="E11" s="156"/>
      <c r="F11" s="157">
        <v>127917</v>
      </c>
      <c r="G11" s="158"/>
      <c r="H11" s="159"/>
    </row>
    <row r="12" spans="1:8" x14ac:dyDescent="0.15">
      <c r="A12" s="160"/>
      <c r="B12" s="161"/>
      <c r="C12" s="168"/>
      <c r="D12" s="163">
        <v>31899</v>
      </c>
      <c r="E12" s="164"/>
      <c r="F12" s="165">
        <v>69746</v>
      </c>
      <c r="G12" s="166"/>
      <c r="H12" s="167"/>
    </row>
    <row r="13" spans="1:8" x14ac:dyDescent="0.15">
      <c r="A13" s="148"/>
      <c r="B13" s="153"/>
      <c r="C13" s="169"/>
      <c r="D13" s="170">
        <v>97266</v>
      </c>
      <c r="E13" s="171"/>
      <c r="F13" s="172">
        <v>116326</v>
      </c>
      <c r="G13" s="173"/>
      <c r="H13" s="159"/>
    </row>
    <row r="14" spans="1:8" x14ac:dyDescent="0.15">
      <c r="A14" s="160"/>
      <c r="B14" s="161"/>
      <c r="C14" s="162"/>
      <c r="D14" s="163">
        <v>46418</v>
      </c>
      <c r="E14" s="164"/>
      <c r="F14" s="165">
        <v>65004</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4.55</v>
      </c>
      <c r="C19" s="174">
        <f>ROUND(VALUE(SUBSTITUTE(実質収支比率等に係る経年分析!G$48,"▲","-")),2)</f>
        <v>5.97</v>
      </c>
      <c r="D19" s="174">
        <f>ROUND(VALUE(SUBSTITUTE(実質収支比率等に係る経年分析!H$48,"▲","-")),2)</f>
        <v>5.75</v>
      </c>
      <c r="E19" s="174">
        <f>ROUND(VALUE(SUBSTITUTE(実質収支比率等に係る経年分析!I$48,"▲","-")),2)</f>
        <v>7.48</v>
      </c>
      <c r="F19" s="174">
        <f>ROUND(VALUE(SUBSTITUTE(実質収支比率等に係る経年分析!J$48,"▲","-")),2)</f>
        <v>8.58</v>
      </c>
    </row>
    <row r="20" spans="1:11" x14ac:dyDescent="0.15">
      <c r="A20" s="174" t="s">
        <v>55</v>
      </c>
      <c r="B20" s="174">
        <f>ROUND(VALUE(SUBSTITUTE(実質収支比率等に係る経年分析!F$47,"▲","-")),2)</f>
        <v>26.91</v>
      </c>
      <c r="C20" s="174">
        <f>ROUND(VALUE(SUBSTITUTE(実質収支比率等に係る経年分析!G$47,"▲","-")),2)</f>
        <v>26.4</v>
      </c>
      <c r="D20" s="174">
        <f>ROUND(VALUE(SUBSTITUTE(実質収支比率等に係る経年分析!H$47,"▲","-")),2)</f>
        <v>32.78</v>
      </c>
      <c r="E20" s="174">
        <f>ROUND(VALUE(SUBSTITUTE(実質収支比率等に係る経年分析!I$47,"▲","-")),2)</f>
        <v>35.380000000000003</v>
      </c>
      <c r="F20" s="174">
        <f>ROUND(VALUE(SUBSTITUTE(実質収支比率等に係る経年分析!J$47,"▲","-")),2)</f>
        <v>30.5</v>
      </c>
    </row>
    <row r="21" spans="1:11" x14ac:dyDescent="0.15">
      <c r="A21" s="174" t="s">
        <v>56</v>
      </c>
      <c r="B21" s="174">
        <f>IF(ISNUMBER(VALUE(SUBSTITUTE(実質収支比率等に係る経年分析!F$49,"▲","-"))),ROUND(VALUE(SUBSTITUTE(実質収支比率等に係る経年分析!F$49,"▲","-")),2),NA())</f>
        <v>-2.52</v>
      </c>
      <c r="C21" s="174">
        <f>IF(ISNUMBER(VALUE(SUBSTITUTE(実質収支比率等に係る経年分析!G$49,"▲","-"))),ROUND(VALUE(SUBSTITUTE(実質収支比率等に係る経年分析!G$49,"▲","-")),2),NA())</f>
        <v>3.28</v>
      </c>
      <c r="D21" s="174">
        <f>IF(ISNUMBER(VALUE(SUBSTITUTE(実質収支比率等に係る経年分析!H$49,"▲","-"))),ROUND(VALUE(SUBSTITUTE(実質収支比率等に係る経年分析!H$49,"▲","-")),2),NA())</f>
        <v>8.1199999999999992</v>
      </c>
      <c r="E21" s="174">
        <f>IF(ISNUMBER(VALUE(SUBSTITUTE(実質収支比率等に係る経年分析!I$49,"▲","-"))),ROUND(VALUE(SUBSTITUTE(実質収支比率等に係る経年分析!I$49,"▲","-")),2),NA())</f>
        <v>2.58</v>
      </c>
      <c r="F21" s="174">
        <f>IF(ISNUMBER(VALUE(SUBSTITUTE(実質収支比率等に係る経年分析!J$49,"▲","-"))),ROUND(VALUE(SUBSTITUTE(実質収支比率等に係る経年分析!J$49,"▲","-")),2),NA())</f>
        <v>-3.47</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文化・体育振興基金特別会計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浄化槽整備推進事業特別会計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2.2400000000000002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2.48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4.6500000000000004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4.5599999999999996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4.25</v>
      </c>
    </row>
    <row r="35" spans="1:16" x14ac:dyDescent="0.15">
      <c r="A35" s="175" t="str">
        <f>IF(連結実質赤字比率に係る赤字・黒字の構成分析!C$35="",NA(),連結実質赤字比率に係る赤字・黒字の構成分析!C$35)</f>
        <v>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8.58</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366</v>
      </c>
      <c r="E42" s="176"/>
      <c r="F42" s="176"/>
      <c r="G42" s="176">
        <f>'実質公債費比率（分子）の構造'!L$52</f>
        <v>369</v>
      </c>
      <c r="H42" s="176"/>
      <c r="I42" s="176"/>
      <c r="J42" s="176">
        <f>'実質公債費比率（分子）の構造'!M$52</f>
        <v>394</v>
      </c>
      <c r="K42" s="176"/>
      <c r="L42" s="176"/>
      <c r="M42" s="176">
        <f>'実質公債費比率（分子）の構造'!N$52</f>
        <v>412</v>
      </c>
      <c r="N42" s="176"/>
      <c r="O42" s="176"/>
      <c r="P42" s="176">
        <f>'実質公債費比率（分子）の構造'!O$52</f>
        <v>432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38</v>
      </c>
      <c r="C45" s="176"/>
      <c r="D45" s="176"/>
      <c r="E45" s="176">
        <f>'実質公債費比率（分子）の構造'!L$49</f>
        <v>30</v>
      </c>
      <c r="F45" s="176"/>
      <c r="G45" s="176"/>
      <c r="H45" s="176">
        <f>'実質公債費比率（分子）の構造'!M$49</f>
        <v>23</v>
      </c>
      <c r="I45" s="176"/>
      <c r="J45" s="176"/>
      <c r="K45" s="176">
        <f>'実質公債費比率（分子）の構造'!N$49</f>
        <v>17</v>
      </c>
      <c r="L45" s="176"/>
      <c r="M45" s="176"/>
      <c r="N45" s="176">
        <f>'実質公債費比率（分子）の構造'!O$49</f>
        <v>20</v>
      </c>
      <c r="O45" s="176"/>
      <c r="P45" s="176"/>
    </row>
    <row r="46" spans="1:16" x14ac:dyDescent="0.15">
      <c r="A46" s="176" t="s">
        <v>66</v>
      </c>
      <c r="B46" s="176">
        <f>'実質公債費比率（分子）の構造'!K$48</f>
        <v>21</v>
      </c>
      <c r="C46" s="176"/>
      <c r="D46" s="176"/>
      <c r="E46" s="176">
        <f>'実質公債費比率（分子）の構造'!L$48</f>
        <v>24</v>
      </c>
      <c r="F46" s="176"/>
      <c r="G46" s="176"/>
      <c r="H46" s="176">
        <f>'実質公債費比率（分子）の構造'!M$48</f>
        <v>33</v>
      </c>
      <c r="I46" s="176"/>
      <c r="J46" s="176"/>
      <c r="K46" s="176">
        <f>'実質公債費比率（分子）の構造'!N$48</f>
        <v>36</v>
      </c>
      <c r="L46" s="176"/>
      <c r="M46" s="176"/>
      <c r="N46" s="176">
        <f>'実質公債費比率（分子）の構造'!O$48</f>
        <v>32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445</v>
      </c>
      <c r="C49" s="176"/>
      <c r="D49" s="176"/>
      <c r="E49" s="176">
        <f>'実質公債費比率（分子）の構造'!L$45</f>
        <v>462</v>
      </c>
      <c r="F49" s="176"/>
      <c r="G49" s="176"/>
      <c r="H49" s="176">
        <f>'実質公債費比率（分子）の構造'!M$45</f>
        <v>497</v>
      </c>
      <c r="I49" s="176"/>
      <c r="J49" s="176"/>
      <c r="K49" s="176">
        <f>'実質公債費比率（分子）の構造'!N$45</f>
        <v>532</v>
      </c>
      <c r="L49" s="176"/>
      <c r="M49" s="176"/>
      <c r="N49" s="176">
        <f>'実質公債費比率（分子）の構造'!O$45</f>
        <v>545</v>
      </c>
      <c r="O49" s="176"/>
      <c r="P49" s="176"/>
    </row>
    <row r="50" spans="1:16" x14ac:dyDescent="0.15">
      <c r="A50" s="176" t="s">
        <v>69</v>
      </c>
      <c r="B50" s="176" t="e">
        <f>NA()</f>
        <v>#N/A</v>
      </c>
      <c r="C50" s="176">
        <f>IF(ISNUMBER('実質公債費比率（分子）の構造'!K$53),'実質公債費比率（分子）の構造'!K$53,NA())</f>
        <v>138</v>
      </c>
      <c r="D50" s="176" t="e">
        <f>NA()</f>
        <v>#N/A</v>
      </c>
      <c r="E50" s="176" t="e">
        <f>NA()</f>
        <v>#N/A</v>
      </c>
      <c r="F50" s="176">
        <f>IF(ISNUMBER('実質公債費比率（分子）の構造'!L$53),'実質公債費比率（分子）の構造'!L$53,NA())</f>
        <v>147</v>
      </c>
      <c r="G50" s="176" t="e">
        <f>NA()</f>
        <v>#N/A</v>
      </c>
      <c r="H50" s="176" t="e">
        <f>NA()</f>
        <v>#N/A</v>
      </c>
      <c r="I50" s="176">
        <f>IF(ISNUMBER('実質公債費比率（分子）の構造'!M$53),'実質公債費比率（分子）の構造'!M$53,NA())</f>
        <v>159</v>
      </c>
      <c r="J50" s="176" t="e">
        <f>NA()</f>
        <v>#N/A</v>
      </c>
      <c r="K50" s="176" t="e">
        <f>NA()</f>
        <v>#N/A</v>
      </c>
      <c r="L50" s="176">
        <f>IF(ISNUMBER('実質公債費比率（分子）の構造'!N$53),'実質公債費比率（分子）の構造'!N$53,NA())</f>
        <v>173</v>
      </c>
      <c r="M50" s="176" t="e">
        <f>NA()</f>
        <v>#N/A</v>
      </c>
      <c r="N50" s="176" t="e">
        <f>NA()</f>
        <v>#N/A</v>
      </c>
      <c r="O50" s="176">
        <f>IF(ISNUMBER('実質公債費比率（分子）の構造'!O$53),'実質公債費比率（分子）の構造'!O$53,NA())</f>
        <v>165</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4487</v>
      </c>
      <c r="E56" s="175"/>
      <c r="F56" s="175"/>
      <c r="G56" s="175">
        <f>'将来負担比率（分子）の構造'!J$52</f>
        <v>4589</v>
      </c>
      <c r="H56" s="175"/>
      <c r="I56" s="175"/>
      <c r="J56" s="175">
        <f>'将来負担比率（分子）の構造'!K$52</f>
        <v>4640</v>
      </c>
      <c r="K56" s="175"/>
      <c r="L56" s="175"/>
      <c r="M56" s="175">
        <f>'将来負担比率（分子）の構造'!L$52</f>
        <v>4508</v>
      </c>
      <c r="N56" s="175"/>
      <c r="O56" s="175"/>
      <c r="P56" s="175">
        <f>'将来負担比率（分子）の構造'!M$52</f>
        <v>4323</v>
      </c>
    </row>
    <row r="57" spans="1:16" x14ac:dyDescent="0.15">
      <c r="A57" s="175" t="s">
        <v>42</v>
      </c>
      <c r="B57" s="175"/>
      <c r="C57" s="175"/>
      <c r="D57" s="175">
        <f>'将来負担比率（分子）の構造'!I$51</f>
        <v>4</v>
      </c>
      <c r="E57" s="175"/>
      <c r="F57" s="175"/>
      <c r="G57" s="175">
        <f>'将来負担比率（分子）の構造'!J$51</f>
        <v>3</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3602</v>
      </c>
      <c r="E58" s="175"/>
      <c r="F58" s="175"/>
      <c r="G58" s="175">
        <f>'将来負担比率（分子）の構造'!J$50</f>
        <v>3782</v>
      </c>
      <c r="H58" s="175"/>
      <c r="I58" s="175"/>
      <c r="J58" s="175">
        <f>'将来負担比率（分子）の構造'!K$50</f>
        <v>4242</v>
      </c>
      <c r="K58" s="175"/>
      <c r="L58" s="175"/>
      <c r="M58" s="175">
        <f>'将来負担比率（分子）の構造'!L$50</f>
        <v>4352</v>
      </c>
      <c r="N58" s="175"/>
      <c r="O58" s="175"/>
      <c r="P58" s="175">
        <f>'将来負担比率（分子）の構造'!M$50</f>
        <v>4386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931</v>
      </c>
      <c r="C62" s="175"/>
      <c r="D62" s="175"/>
      <c r="E62" s="175">
        <f>'将来負担比率（分子）の構造'!J$45</f>
        <v>754</v>
      </c>
      <c r="F62" s="175"/>
      <c r="G62" s="175"/>
      <c r="H62" s="175">
        <f>'将来負担比率（分子）の構造'!K$45</f>
        <v>755</v>
      </c>
      <c r="I62" s="175"/>
      <c r="J62" s="175"/>
      <c r="K62" s="175">
        <f>'将来負担比率（分子）の構造'!L$45</f>
        <v>747</v>
      </c>
      <c r="L62" s="175"/>
      <c r="M62" s="175"/>
      <c r="N62" s="175">
        <f>'将来負担比率（分子）の構造'!M$45</f>
        <v>764</v>
      </c>
      <c r="O62" s="175"/>
      <c r="P62" s="175"/>
    </row>
    <row r="63" spans="1:16" x14ac:dyDescent="0.15">
      <c r="A63" s="175" t="s">
        <v>34</v>
      </c>
      <c r="B63" s="175">
        <f>'将来負担比率（分子）の構造'!I$44</f>
        <v>234</v>
      </c>
      <c r="C63" s="175"/>
      <c r="D63" s="175"/>
      <c r="E63" s="175">
        <f>'将来負担比率（分子）の構造'!J$44</f>
        <v>203</v>
      </c>
      <c r="F63" s="175"/>
      <c r="G63" s="175"/>
      <c r="H63" s="175">
        <f>'将来負担比率（分子）の構造'!K$44</f>
        <v>227</v>
      </c>
      <c r="I63" s="175"/>
      <c r="J63" s="175"/>
      <c r="K63" s="175">
        <f>'将来負担比率（分子）の構造'!L$44</f>
        <v>232</v>
      </c>
      <c r="L63" s="175"/>
      <c r="M63" s="175"/>
      <c r="N63" s="175">
        <f>'将来負担比率（分子）の構造'!M$44</f>
        <v>214</v>
      </c>
      <c r="O63" s="175"/>
      <c r="P63" s="175"/>
    </row>
    <row r="64" spans="1:16" x14ac:dyDescent="0.15">
      <c r="A64" s="175" t="s">
        <v>33</v>
      </c>
      <c r="B64" s="175">
        <f>'将来負担比率（分子）の構造'!I$43</f>
        <v>260</v>
      </c>
      <c r="C64" s="175"/>
      <c r="D64" s="175"/>
      <c r="E64" s="175">
        <f>'将来負担比率（分子）の構造'!J$43</f>
        <v>219</v>
      </c>
      <c r="F64" s="175"/>
      <c r="G64" s="175"/>
      <c r="H64" s="175">
        <f>'将来負担比率（分子）の構造'!K$43</f>
        <v>263</v>
      </c>
      <c r="I64" s="175"/>
      <c r="J64" s="175"/>
      <c r="K64" s="175">
        <f>'将来負担比率（分子）の構造'!L$43</f>
        <v>306</v>
      </c>
      <c r="L64" s="175"/>
      <c r="M64" s="175"/>
      <c r="N64" s="175">
        <f>'将来負担比率（分子）の構造'!M$43</f>
        <v>310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5450</v>
      </c>
      <c r="C66" s="175"/>
      <c r="D66" s="175"/>
      <c r="E66" s="175">
        <f>'将来負担比率（分子）の構造'!J$41</f>
        <v>5588</v>
      </c>
      <c r="F66" s="175"/>
      <c r="G66" s="175"/>
      <c r="H66" s="175">
        <f>'将来負担比率（分子）の構造'!K$41</f>
        <v>5666</v>
      </c>
      <c r="I66" s="175"/>
      <c r="J66" s="175"/>
      <c r="K66" s="175">
        <f>'将来負担比率（分子）の構造'!L$41</f>
        <v>5521</v>
      </c>
      <c r="L66" s="175"/>
      <c r="M66" s="175"/>
      <c r="N66" s="175">
        <f>'将来負担比率（分子）の構造'!M$41</f>
        <v>5298</v>
      </c>
      <c r="O66" s="175"/>
      <c r="P66" s="175"/>
    </row>
    <row r="67" spans="1:16" x14ac:dyDescent="0.15">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1264</v>
      </c>
      <c r="C72" s="179">
        <f>基金残高に係る経年分析!G55</f>
        <v>1305</v>
      </c>
      <c r="D72" s="179">
        <f>基金残高に係る経年分析!H55</f>
        <v>1133</v>
      </c>
    </row>
    <row r="73" spans="1:16" x14ac:dyDescent="0.15">
      <c r="A73" s="178" t="s">
        <v>76</v>
      </c>
      <c r="B73" s="179">
        <f>基金残高に係る経年分析!F56</f>
        <v>324</v>
      </c>
      <c r="C73" s="179">
        <f>基金残高に係る経年分析!G56</f>
        <v>324</v>
      </c>
      <c r="D73" s="179">
        <f>基金残高に係る経年分析!H56</f>
        <v>324</v>
      </c>
    </row>
    <row r="74" spans="1:16" x14ac:dyDescent="0.15">
      <c r="A74" s="178" t="s">
        <v>77</v>
      </c>
      <c r="B74" s="179">
        <f>基金残高に係る経年分析!F57</f>
        <v>2607</v>
      </c>
      <c r="C74" s="179">
        <f>基金残高に係る経年分析!G57</f>
        <v>2675</v>
      </c>
      <c r="D74" s="179">
        <f>基金残高に係る経年分析!H57</f>
        <v>2890</v>
      </c>
    </row>
  </sheetData>
  <sheetProtection algorithmName="SHA-512" hashValue="6cUACg6rBVsVWwtr4GRiwnbFgdusqVTojZ1gXwMfZJ5l9F1C++6yTQ2B0+uKOqIJ42pTyYqOTKywfCmMMbPrBQ==" saltValue="Bjj9spIJni3znwq3c21S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205</v>
      </c>
      <c r="DI1" s="718"/>
      <c r="DJ1" s="718"/>
      <c r="DK1" s="718"/>
      <c r="DL1" s="718"/>
      <c r="DM1" s="718"/>
      <c r="DN1" s="719"/>
      <c r="DO1" s="214"/>
      <c r="DP1" s="717" t="s">
        <v>206</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208</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209</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210</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211</v>
      </c>
      <c r="S4" s="680"/>
      <c r="T4" s="680"/>
      <c r="U4" s="680"/>
      <c r="V4" s="680"/>
      <c r="W4" s="680"/>
      <c r="X4" s="680"/>
      <c r="Y4" s="681"/>
      <c r="Z4" s="679" t="s">
        <v>212</v>
      </c>
      <c r="AA4" s="680"/>
      <c r="AB4" s="680"/>
      <c r="AC4" s="681"/>
      <c r="AD4" s="679" t="s">
        <v>213</v>
      </c>
      <c r="AE4" s="680"/>
      <c r="AF4" s="680"/>
      <c r="AG4" s="680"/>
      <c r="AH4" s="680"/>
      <c r="AI4" s="680"/>
      <c r="AJ4" s="680"/>
      <c r="AK4" s="681"/>
      <c r="AL4" s="679" t="s">
        <v>212</v>
      </c>
      <c r="AM4" s="680"/>
      <c r="AN4" s="680"/>
      <c r="AO4" s="681"/>
      <c r="AP4" s="720" t="s">
        <v>214</v>
      </c>
      <c r="AQ4" s="720"/>
      <c r="AR4" s="720"/>
      <c r="AS4" s="720"/>
      <c r="AT4" s="720"/>
      <c r="AU4" s="720"/>
      <c r="AV4" s="720"/>
      <c r="AW4" s="720"/>
      <c r="AX4" s="720"/>
      <c r="AY4" s="720"/>
      <c r="AZ4" s="720"/>
      <c r="BA4" s="720"/>
      <c r="BB4" s="720"/>
      <c r="BC4" s="720"/>
      <c r="BD4" s="720"/>
      <c r="BE4" s="720"/>
      <c r="BF4" s="720"/>
      <c r="BG4" s="720" t="s">
        <v>215</v>
      </c>
      <c r="BH4" s="720"/>
      <c r="BI4" s="720"/>
      <c r="BJ4" s="720"/>
      <c r="BK4" s="720"/>
      <c r="BL4" s="720"/>
      <c r="BM4" s="720"/>
      <c r="BN4" s="720"/>
      <c r="BO4" s="720" t="s">
        <v>212</v>
      </c>
      <c r="BP4" s="720"/>
      <c r="BQ4" s="720"/>
      <c r="BR4" s="720"/>
      <c r="BS4" s="720" t="s">
        <v>216</v>
      </c>
      <c r="BT4" s="720"/>
      <c r="BU4" s="720"/>
      <c r="BV4" s="720"/>
      <c r="BW4" s="720"/>
      <c r="BX4" s="720"/>
      <c r="BY4" s="720"/>
      <c r="BZ4" s="720"/>
      <c r="CA4" s="720"/>
      <c r="CB4" s="720"/>
      <c r="CD4" s="679" t="s">
        <v>217</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218</v>
      </c>
      <c r="C5" s="677"/>
      <c r="D5" s="677"/>
      <c r="E5" s="677"/>
      <c r="F5" s="677"/>
      <c r="G5" s="677"/>
      <c r="H5" s="677"/>
      <c r="I5" s="677"/>
      <c r="J5" s="677"/>
      <c r="K5" s="677"/>
      <c r="L5" s="677"/>
      <c r="M5" s="677"/>
      <c r="N5" s="677"/>
      <c r="O5" s="677"/>
      <c r="P5" s="677"/>
      <c r="Q5" s="678"/>
      <c r="R5" s="673">
        <v>1243607</v>
      </c>
      <c r="S5" s="674"/>
      <c r="T5" s="674"/>
      <c r="U5" s="674"/>
      <c r="V5" s="674"/>
      <c r="W5" s="674"/>
      <c r="X5" s="674"/>
      <c r="Y5" s="702"/>
      <c r="Z5" s="715">
        <v>19.600000000000001</v>
      </c>
      <c r="AA5" s="715"/>
      <c r="AB5" s="715"/>
      <c r="AC5" s="715"/>
      <c r="AD5" s="716">
        <v>1243607</v>
      </c>
      <c r="AE5" s="716"/>
      <c r="AF5" s="716"/>
      <c r="AG5" s="716"/>
      <c r="AH5" s="716"/>
      <c r="AI5" s="716"/>
      <c r="AJ5" s="716"/>
      <c r="AK5" s="716"/>
      <c r="AL5" s="703">
        <v>33.700000000000003</v>
      </c>
      <c r="AM5" s="686"/>
      <c r="AN5" s="686"/>
      <c r="AO5" s="704"/>
      <c r="AP5" s="676" t="s">
        <v>219</v>
      </c>
      <c r="AQ5" s="677"/>
      <c r="AR5" s="677"/>
      <c r="AS5" s="677"/>
      <c r="AT5" s="677"/>
      <c r="AU5" s="677"/>
      <c r="AV5" s="677"/>
      <c r="AW5" s="677"/>
      <c r="AX5" s="677"/>
      <c r="AY5" s="677"/>
      <c r="AZ5" s="677"/>
      <c r="BA5" s="677"/>
      <c r="BB5" s="677"/>
      <c r="BC5" s="677"/>
      <c r="BD5" s="677"/>
      <c r="BE5" s="677"/>
      <c r="BF5" s="678"/>
      <c r="BG5" s="627">
        <v>1243587</v>
      </c>
      <c r="BH5" s="628"/>
      <c r="BI5" s="628"/>
      <c r="BJ5" s="628"/>
      <c r="BK5" s="628"/>
      <c r="BL5" s="628"/>
      <c r="BM5" s="628"/>
      <c r="BN5" s="629"/>
      <c r="BO5" s="663">
        <v>100</v>
      </c>
      <c r="BP5" s="663"/>
      <c r="BQ5" s="663"/>
      <c r="BR5" s="663"/>
      <c r="BS5" s="664" t="s">
        <v>124</v>
      </c>
      <c r="BT5" s="664"/>
      <c r="BU5" s="664"/>
      <c r="BV5" s="664"/>
      <c r="BW5" s="664"/>
      <c r="BX5" s="664"/>
      <c r="BY5" s="664"/>
      <c r="BZ5" s="664"/>
      <c r="CA5" s="664"/>
      <c r="CB5" s="695"/>
      <c r="CD5" s="679" t="s">
        <v>214</v>
      </c>
      <c r="CE5" s="680"/>
      <c r="CF5" s="680"/>
      <c r="CG5" s="680"/>
      <c r="CH5" s="680"/>
      <c r="CI5" s="680"/>
      <c r="CJ5" s="680"/>
      <c r="CK5" s="680"/>
      <c r="CL5" s="680"/>
      <c r="CM5" s="680"/>
      <c r="CN5" s="680"/>
      <c r="CO5" s="680"/>
      <c r="CP5" s="680"/>
      <c r="CQ5" s="681"/>
      <c r="CR5" s="679" t="s">
        <v>220</v>
      </c>
      <c r="CS5" s="680"/>
      <c r="CT5" s="680"/>
      <c r="CU5" s="680"/>
      <c r="CV5" s="680"/>
      <c r="CW5" s="680"/>
      <c r="CX5" s="680"/>
      <c r="CY5" s="681"/>
      <c r="CZ5" s="679" t="s">
        <v>212</v>
      </c>
      <c r="DA5" s="680"/>
      <c r="DB5" s="680"/>
      <c r="DC5" s="681"/>
      <c r="DD5" s="679" t="s">
        <v>221</v>
      </c>
      <c r="DE5" s="680"/>
      <c r="DF5" s="680"/>
      <c r="DG5" s="680"/>
      <c r="DH5" s="680"/>
      <c r="DI5" s="680"/>
      <c r="DJ5" s="680"/>
      <c r="DK5" s="680"/>
      <c r="DL5" s="680"/>
      <c r="DM5" s="680"/>
      <c r="DN5" s="680"/>
      <c r="DO5" s="680"/>
      <c r="DP5" s="681"/>
      <c r="DQ5" s="679" t="s">
        <v>222</v>
      </c>
      <c r="DR5" s="680"/>
      <c r="DS5" s="680"/>
      <c r="DT5" s="680"/>
      <c r="DU5" s="680"/>
      <c r="DV5" s="680"/>
      <c r="DW5" s="680"/>
      <c r="DX5" s="680"/>
      <c r="DY5" s="680"/>
      <c r="DZ5" s="680"/>
      <c r="EA5" s="680"/>
      <c r="EB5" s="680"/>
      <c r="EC5" s="681"/>
    </row>
    <row r="6" spans="2:143" ht="11.25" customHeight="1" x14ac:dyDescent="0.15">
      <c r="B6" s="624" t="s">
        <v>223</v>
      </c>
      <c r="C6" s="625"/>
      <c r="D6" s="625"/>
      <c r="E6" s="625"/>
      <c r="F6" s="625"/>
      <c r="G6" s="625"/>
      <c r="H6" s="625"/>
      <c r="I6" s="625"/>
      <c r="J6" s="625"/>
      <c r="K6" s="625"/>
      <c r="L6" s="625"/>
      <c r="M6" s="625"/>
      <c r="N6" s="625"/>
      <c r="O6" s="625"/>
      <c r="P6" s="625"/>
      <c r="Q6" s="626"/>
      <c r="R6" s="627">
        <v>81097</v>
      </c>
      <c r="S6" s="628"/>
      <c r="T6" s="628"/>
      <c r="U6" s="628"/>
      <c r="V6" s="628"/>
      <c r="W6" s="628"/>
      <c r="X6" s="628"/>
      <c r="Y6" s="629"/>
      <c r="Z6" s="663">
        <v>1.3</v>
      </c>
      <c r="AA6" s="663"/>
      <c r="AB6" s="663"/>
      <c r="AC6" s="663"/>
      <c r="AD6" s="664">
        <v>81097</v>
      </c>
      <c r="AE6" s="664"/>
      <c r="AF6" s="664"/>
      <c r="AG6" s="664"/>
      <c r="AH6" s="664"/>
      <c r="AI6" s="664"/>
      <c r="AJ6" s="664"/>
      <c r="AK6" s="664"/>
      <c r="AL6" s="630">
        <v>2.2000000000000002</v>
      </c>
      <c r="AM6" s="631"/>
      <c r="AN6" s="631"/>
      <c r="AO6" s="665"/>
      <c r="AP6" s="624" t="s">
        <v>224</v>
      </c>
      <c r="AQ6" s="625"/>
      <c r="AR6" s="625"/>
      <c r="AS6" s="625"/>
      <c r="AT6" s="625"/>
      <c r="AU6" s="625"/>
      <c r="AV6" s="625"/>
      <c r="AW6" s="625"/>
      <c r="AX6" s="625"/>
      <c r="AY6" s="625"/>
      <c r="AZ6" s="625"/>
      <c r="BA6" s="625"/>
      <c r="BB6" s="625"/>
      <c r="BC6" s="625"/>
      <c r="BD6" s="625"/>
      <c r="BE6" s="625"/>
      <c r="BF6" s="626"/>
      <c r="BG6" s="627">
        <v>1243587</v>
      </c>
      <c r="BH6" s="628"/>
      <c r="BI6" s="628"/>
      <c r="BJ6" s="628"/>
      <c r="BK6" s="628"/>
      <c r="BL6" s="628"/>
      <c r="BM6" s="628"/>
      <c r="BN6" s="629"/>
      <c r="BO6" s="663">
        <v>100</v>
      </c>
      <c r="BP6" s="663"/>
      <c r="BQ6" s="663"/>
      <c r="BR6" s="663"/>
      <c r="BS6" s="664" t="s">
        <v>124</v>
      </c>
      <c r="BT6" s="664"/>
      <c r="BU6" s="664"/>
      <c r="BV6" s="664"/>
      <c r="BW6" s="664"/>
      <c r="BX6" s="664"/>
      <c r="BY6" s="664"/>
      <c r="BZ6" s="664"/>
      <c r="CA6" s="664"/>
      <c r="CB6" s="695"/>
      <c r="CD6" s="676" t="s">
        <v>225</v>
      </c>
      <c r="CE6" s="677"/>
      <c r="CF6" s="677"/>
      <c r="CG6" s="677"/>
      <c r="CH6" s="677"/>
      <c r="CI6" s="677"/>
      <c r="CJ6" s="677"/>
      <c r="CK6" s="677"/>
      <c r="CL6" s="677"/>
      <c r="CM6" s="677"/>
      <c r="CN6" s="677"/>
      <c r="CO6" s="677"/>
      <c r="CP6" s="677"/>
      <c r="CQ6" s="678"/>
      <c r="CR6" s="627">
        <v>79341</v>
      </c>
      <c r="CS6" s="628"/>
      <c r="CT6" s="628"/>
      <c r="CU6" s="628"/>
      <c r="CV6" s="628"/>
      <c r="CW6" s="628"/>
      <c r="CX6" s="628"/>
      <c r="CY6" s="629"/>
      <c r="CZ6" s="703">
        <v>1.3</v>
      </c>
      <c r="DA6" s="686"/>
      <c r="DB6" s="686"/>
      <c r="DC6" s="705"/>
      <c r="DD6" s="633" t="s">
        <v>124</v>
      </c>
      <c r="DE6" s="628"/>
      <c r="DF6" s="628"/>
      <c r="DG6" s="628"/>
      <c r="DH6" s="628"/>
      <c r="DI6" s="628"/>
      <c r="DJ6" s="628"/>
      <c r="DK6" s="628"/>
      <c r="DL6" s="628"/>
      <c r="DM6" s="628"/>
      <c r="DN6" s="628"/>
      <c r="DO6" s="628"/>
      <c r="DP6" s="629"/>
      <c r="DQ6" s="633">
        <v>79341</v>
      </c>
      <c r="DR6" s="628"/>
      <c r="DS6" s="628"/>
      <c r="DT6" s="628"/>
      <c r="DU6" s="628"/>
      <c r="DV6" s="628"/>
      <c r="DW6" s="628"/>
      <c r="DX6" s="628"/>
      <c r="DY6" s="628"/>
      <c r="DZ6" s="628"/>
      <c r="EA6" s="628"/>
      <c r="EB6" s="628"/>
      <c r="EC6" s="662"/>
    </row>
    <row r="7" spans="2:143" ht="11.25" customHeight="1" x14ac:dyDescent="0.15">
      <c r="B7" s="624" t="s">
        <v>226</v>
      </c>
      <c r="C7" s="625"/>
      <c r="D7" s="625"/>
      <c r="E7" s="625"/>
      <c r="F7" s="625"/>
      <c r="G7" s="625"/>
      <c r="H7" s="625"/>
      <c r="I7" s="625"/>
      <c r="J7" s="625"/>
      <c r="K7" s="625"/>
      <c r="L7" s="625"/>
      <c r="M7" s="625"/>
      <c r="N7" s="625"/>
      <c r="O7" s="625"/>
      <c r="P7" s="625"/>
      <c r="Q7" s="626"/>
      <c r="R7" s="627">
        <v>297</v>
      </c>
      <c r="S7" s="628"/>
      <c r="T7" s="628"/>
      <c r="U7" s="628"/>
      <c r="V7" s="628"/>
      <c r="W7" s="628"/>
      <c r="X7" s="628"/>
      <c r="Y7" s="629"/>
      <c r="Z7" s="663">
        <v>0</v>
      </c>
      <c r="AA7" s="663"/>
      <c r="AB7" s="663"/>
      <c r="AC7" s="663"/>
      <c r="AD7" s="664">
        <v>297</v>
      </c>
      <c r="AE7" s="664"/>
      <c r="AF7" s="664"/>
      <c r="AG7" s="664"/>
      <c r="AH7" s="664"/>
      <c r="AI7" s="664"/>
      <c r="AJ7" s="664"/>
      <c r="AK7" s="664"/>
      <c r="AL7" s="630">
        <v>0</v>
      </c>
      <c r="AM7" s="631"/>
      <c r="AN7" s="631"/>
      <c r="AO7" s="665"/>
      <c r="AP7" s="624" t="s">
        <v>227</v>
      </c>
      <c r="AQ7" s="625"/>
      <c r="AR7" s="625"/>
      <c r="AS7" s="625"/>
      <c r="AT7" s="625"/>
      <c r="AU7" s="625"/>
      <c r="AV7" s="625"/>
      <c r="AW7" s="625"/>
      <c r="AX7" s="625"/>
      <c r="AY7" s="625"/>
      <c r="AZ7" s="625"/>
      <c r="BA7" s="625"/>
      <c r="BB7" s="625"/>
      <c r="BC7" s="625"/>
      <c r="BD7" s="625"/>
      <c r="BE7" s="625"/>
      <c r="BF7" s="626"/>
      <c r="BG7" s="627">
        <v>407470</v>
      </c>
      <c r="BH7" s="628"/>
      <c r="BI7" s="628"/>
      <c r="BJ7" s="628"/>
      <c r="BK7" s="628"/>
      <c r="BL7" s="628"/>
      <c r="BM7" s="628"/>
      <c r="BN7" s="629"/>
      <c r="BO7" s="663">
        <v>32.799999999999997</v>
      </c>
      <c r="BP7" s="663"/>
      <c r="BQ7" s="663"/>
      <c r="BR7" s="663"/>
      <c r="BS7" s="664" t="s">
        <v>124</v>
      </c>
      <c r="BT7" s="664"/>
      <c r="BU7" s="664"/>
      <c r="BV7" s="664"/>
      <c r="BW7" s="664"/>
      <c r="BX7" s="664"/>
      <c r="BY7" s="664"/>
      <c r="BZ7" s="664"/>
      <c r="CA7" s="664"/>
      <c r="CB7" s="695"/>
      <c r="CD7" s="624" t="s">
        <v>228</v>
      </c>
      <c r="CE7" s="625"/>
      <c r="CF7" s="625"/>
      <c r="CG7" s="625"/>
      <c r="CH7" s="625"/>
      <c r="CI7" s="625"/>
      <c r="CJ7" s="625"/>
      <c r="CK7" s="625"/>
      <c r="CL7" s="625"/>
      <c r="CM7" s="625"/>
      <c r="CN7" s="625"/>
      <c r="CO7" s="625"/>
      <c r="CP7" s="625"/>
      <c r="CQ7" s="626"/>
      <c r="CR7" s="627">
        <v>1065616</v>
      </c>
      <c r="CS7" s="628"/>
      <c r="CT7" s="628"/>
      <c r="CU7" s="628"/>
      <c r="CV7" s="628"/>
      <c r="CW7" s="628"/>
      <c r="CX7" s="628"/>
      <c r="CY7" s="629"/>
      <c r="CZ7" s="663">
        <v>18.100000000000001</v>
      </c>
      <c r="DA7" s="663"/>
      <c r="DB7" s="663"/>
      <c r="DC7" s="663"/>
      <c r="DD7" s="633">
        <v>32264</v>
      </c>
      <c r="DE7" s="628"/>
      <c r="DF7" s="628"/>
      <c r="DG7" s="628"/>
      <c r="DH7" s="628"/>
      <c r="DI7" s="628"/>
      <c r="DJ7" s="628"/>
      <c r="DK7" s="628"/>
      <c r="DL7" s="628"/>
      <c r="DM7" s="628"/>
      <c r="DN7" s="628"/>
      <c r="DO7" s="628"/>
      <c r="DP7" s="629"/>
      <c r="DQ7" s="633">
        <v>931155</v>
      </c>
      <c r="DR7" s="628"/>
      <c r="DS7" s="628"/>
      <c r="DT7" s="628"/>
      <c r="DU7" s="628"/>
      <c r="DV7" s="628"/>
      <c r="DW7" s="628"/>
      <c r="DX7" s="628"/>
      <c r="DY7" s="628"/>
      <c r="DZ7" s="628"/>
      <c r="EA7" s="628"/>
      <c r="EB7" s="628"/>
      <c r="EC7" s="662"/>
    </row>
    <row r="8" spans="2:143" ht="11.25" customHeight="1" x14ac:dyDescent="0.15">
      <c r="B8" s="624" t="s">
        <v>229</v>
      </c>
      <c r="C8" s="625"/>
      <c r="D8" s="625"/>
      <c r="E8" s="625"/>
      <c r="F8" s="625"/>
      <c r="G8" s="625"/>
      <c r="H8" s="625"/>
      <c r="I8" s="625"/>
      <c r="J8" s="625"/>
      <c r="K8" s="625"/>
      <c r="L8" s="625"/>
      <c r="M8" s="625"/>
      <c r="N8" s="625"/>
      <c r="O8" s="625"/>
      <c r="P8" s="625"/>
      <c r="Q8" s="626"/>
      <c r="R8" s="627">
        <v>3948</v>
      </c>
      <c r="S8" s="628"/>
      <c r="T8" s="628"/>
      <c r="U8" s="628"/>
      <c r="V8" s="628"/>
      <c r="W8" s="628"/>
      <c r="X8" s="628"/>
      <c r="Y8" s="629"/>
      <c r="Z8" s="663">
        <v>0.1</v>
      </c>
      <c r="AA8" s="663"/>
      <c r="AB8" s="663"/>
      <c r="AC8" s="663"/>
      <c r="AD8" s="664">
        <v>3948</v>
      </c>
      <c r="AE8" s="664"/>
      <c r="AF8" s="664"/>
      <c r="AG8" s="664"/>
      <c r="AH8" s="664"/>
      <c r="AI8" s="664"/>
      <c r="AJ8" s="664"/>
      <c r="AK8" s="664"/>
      <c r="AL8" s="630">
        <v>0.1</v>
      </c>
      <c r="AM8" s="631"/>
      <c r="AN8" s="631"/>
      <c r="AO8" s="665"/>
      <c r="AP8" s="624" t="s">
        <v>230</v>
      </c>
      <c r="AQ8" s="625"/>
      <c r="AR8" s="625"/>
      <c r="AS8" s="625"/>
      <c r="AT8" s="625"/>
      <c r="AU8" s="625"/>
      <c r="AV8" s="625"/>
      <c r="AW8" s="625"/>
      <c r="AX8" s="625"/>
      <c r="AY8" s="625"/>
      <c r="AZ8" s="625"/>
      <c r="BA8" s="625"/>
      <c r="BB8" s="625"/>
      <c r="BC8" s="625"/>
      <c r="BD8" s="625"/>
      <c r="BE8" s="625"/>
      <c r="BF8" s="626"/>
      <c r="BG8" s="627">
        <v>16074</v>
      </c>
      <c r="BH8" s="628"/>
      <c r="BI8" s="628"/>
      <c r="BJ8" s="628"/>
      <c r="BK8" s="628"/>
      <c r="BL8" s="628"/>
      <c r="BM8" s="628"/>
      <c r="BN8" s="629"/>
      <c r="BO8" s="663">
        <v>1.3</v>
      </c>
      <c r="BP8" s="663"/>
      <c r="BQ8" s="663"/>
      <c r="BR8" s="663"/>
      <c r="BS8" s="664" t="s">
        <v>124</v>
      </c>
      <c r="BT8" s="664"/>
      <c r="BU8" s="664"/>
      <c r="BV8" s="664"/>
      <c r="BW8" s="664"/>
      <c r="BX8" s="664"/>
      <c r="BY8" s="664"/>
      <c r="BZ8" s="664"/>
      <c r="CA8" s="664"/>
      <c r="CB8" s="695"/>
      <c r="CD8" s="624" t="s">
        <v>231</v>
      </c>
      <c r="CE8" s="625"/>
      <c r="CF8" s="625"/>
      <c r="CG8" s="625"/>
      <c r="CH8" s="625"/>
      <c r="CI8" s="625"/>
      <c r="CJ8" s="625"/>
      <c r="CK8" s="625"/>
      <c r="CL8" s="625"/>
      <c r="CM8" s="625"/>
      <c r="CN8" s="625"/>
      <c r="CO8" s="625"/>
      <c r="CP8" s="625"/>
      <c r="CQ8" s="626"/>
      <c r="CR8" s="627">
        <v>1468347</v>
      </c>
      <c r="CS8" s="628"/>
      <c r="CT8" s="628"/>
      <c r="CU8" s="628"/>
      <c r="CV8" s="628"/>
      <c r="CW8" s="628"/>
      <c r="CX8" s="628"/>
      <c r="CY8" s="629"/>
      <c r="CZ8" s="663">
        <v>25</v>
      </c>
      <c r="DA8" s="663"/>
      <c r="DB8" s="663"/>
      <c r="DC8" s="663"/>
      <c r="DD8" s="633">
        <v>17700</v>
      </c>
      <c r="DE8" s="628"/>
      <c r="DF8" s="628"/>
      <c r="DG8" s="628"/>
      <c r="DH8" s="628"/>
      <c r="DI8" s="628"/>
      <c r="DJ8" s="628"/>
      <c r="DK8" s="628"/>
      <c r="DL8" s="628"/>
      <c r="DM8" s="628"/>
      <c r="DN8" s="628"/>
      <c r="DO8" s="628"/>
      <c r="DP8" s="629"/>
      <c r="DQ8" s="633">
        <v>886721</v>
      </c>
      <c r="DR8" s="628"/>
      <c r="DS8" s="628"/>
      <c r="DT8" s="628"/>
      <c r="DU8" s="628"/>
      <c r="DV8" s="628"/>
      <c r="DW8" s="628"/>
      <c r="DX8" s="628"/>
      <c r="DY8" s="628"/>
      <c r="DZ8" s="628"/>
      <c r="EA8" s="628"/>
      <c r="EB8" s="628"/>
      <c r="EC8" s="662"/>
    </row>
    <row r="9" spans="2:143" ht="11.25" customHeight="1" x14ac:dyDescent="0.15">
      <c r="B9" s="624" t="s">
        <v>232</v>
      </c>
      <c r="C9" s="625"/>
      <c r="D9" s="625"/>
      <c r="E9" s="625"/>
      <c r="F9" s="625"/>
      <c r="G9" s="625"/>
      <c r="H9" s="625"/>
      <c r="I9" s="625"/>
      <c r="J9" s="625"/>
      <c r="K9" s="625"/>
      <c r="L9" s="625"/>
      <c r="M9" s="625"/>
      <c r="N9" s="625"/>
      <c r="O9" s="625"/>
      <c r="P9" s="625"/>
      <c r="Q9" s="626"/>
      <c r="R9" s="627">
        <v>4265</v>
      </c>
      <c r="S9" s="628"/>
      <c r="T9" s="628"/>
      <c r="U9" s="628"/>
      <c r="V9" s="628"/>
      <c r="W9" s="628"/>
      <c r="X9" s="628"/>
      <c r="Y9" s="629"/>
      <c r="Z9" s="663">
        <v>0.1</v>
      </c>
      <c r="AA9" s="663"/>
      <c r="AB9" s="663"/>
      <c r="AC9" s="663"/>
      <c r="AD9" s="664">
        <v>4265</v>
      </c>
      <c r="AE9" s="664"/>
      <c r="AF9" s="664"/>
      <c r="AG9" s="664"/>
      <c r="AH9" s="664"/>
      <c r="AI9" s="664"/>
      <c r="AJ9" s="664"/>
      <c r="AK9" s="664"/>
      <c r="AL9" s="630">
        <v>0.1</v>
      </c>
      <c r="AM9" s="631"/>
      <c r="AN9" s="631"/>
      <c r="AO9" s="665"/>
      <c r="AP9" s="624" t="s">
        <v>233</v>
      </c>
      <c r="AQ9" s="625"/>
      <c r="AR9" s="625"/>
      <c r="AS9" s="625"/>
      <c r="AT9" s="625"/>
      <c r="AU9" s="625"/>
      <c r="AV9" s="625"/>
      <c r="AW9" s="625"/>
      <c r="AX9" s="625"/>
      <c r="AY9" s="625"/>
      <c r="AZ9" s="625"/>
      <c r="BA9" s="625"/>
      <c r="BB9" s="625"/>
      <c r="BC9" s="625"/>
      <c r="BD9" s="625"/>
      <c r="BE9" s="625"/>
      <c r="BF9" s="626"/>
      <c r="BG9" s="627">
        <v>346955</v>
      </c>
      <c r="BH9" s="628"/>
      <c r="BI9" s="628"/>
      <c r="BJ9" s="628"/>
      <c r="BK9" s="628"/>
      <c r="BL9" s="628"/>
      <c r="BM9" s="628"/>
      <c r="BN9" s="629"/>
      <c r="BO9" s="663">
        <v>27.9</v>
      </c>
      <c r="BP9" s="663"/>
      <c r="BQ9" s="663"/>
      <c r="BR9" s="663"/>
      <c r="BS9" s="664" t="s">
        <v>124</v>
      </c>
      <c r="BT9" s="664"/>
      <c r="BU9" s="664"/>
      <c r="BV9" s="664"/>
      <c r="BW9" s="664"/>
      <c r="BX9" s="664"/>
      <c r="BY9" s="664"/>
      <c r="BZ9" s="664"/>
      <c r="CA9" s="664"/>
      <c r="CB9" s="695"/>
      <c r="CD9" s="624" t="s">
        <v>234</v>
      </c>
      <c r="CE9" s="625"/>
      <c r="CF9" s="625"/>
      <c r="CG9" s="625"/>
      <c r="CH9" s="625"/>
      <c r="CI9" s="625"/>
      <c r="CJ9" s="625"/>
      <c r="CK9" s="625"/>
      <c r="CL9" s="625"/>
      <c r="CM9" s="625"/>
      <c r="CN9" s="625"/>
      <c r="CO9" s="625"/>
      <c r="CP9" s="625"/>
      <c r="CQ9" s="626"/>
      <c r="CR9" s="627">
        <v>865752</v>
      </c>
      <c r="CS9" s="628"/>
      <c r="CT9" s="628"/>
      <c r="CU9" s="628"/>
      <c r="CV9" s="628"/>
      <c r="CW9" s="628"/>
      <c r="CX9" s="628"/>
      <c r="CY9" s="629"/>
      <c r="CZ9" s="663">
        <v>14.7</v>
      </c>
      <c r="DA9" s="663"/>
      <c r="DB9" s="663"/>
      <c r="DC9" s="663"/>
      <c r="DD9" s="633">
        <v>1245</v>
      </c>
      <c r="DE9" s="628"/>
      <c r="DF9" s="628"/>
      <c r="DG9" s="628"/>
      <c r="DH9" s="628"/>
      <c r="DI9" s="628"/>
      <c r="DJ9" s="628"/>
      <c r="DK9" s="628"/>
      <c r="DL9" s="628"/>
      <c r="DM9" s="628"/>
      <c r="DN9" s="628"/>
      <c r="DO9" s="628"/>
      <c r="DP9" s="629"/>
      <c r="DQ9" s="633">
        <v>588387</v>
      </c>
      <c r="DR9" s="628"/>
      <c r="DS9" s="628"/>
      <c r="DT9" s="628"/>
      <c r="DU9" s="628"/>
      <c r="DV9" s="628"/>
      <c r="DW9" s="628"/>
      <c r="DX9" s="628"/>
      <c r="DY9" s="628"/>
      <c r="DZ9" s="628"/>
      <c r="EA9" s="628"/>
      <c r="EB9" s="628"/>
      <c r="EC9" s="662"/>
    </row>
    <row r="10" spans="2:143" ht="11.25" customHeight="1" x14ac:dyDescent="0.15">
      <c r="B10" s="624" t="s">
        <v>235</v>
      </c>
      <c r="C10" s="625"/>
      <c r="D10" s="625"/>
      <c r="E10" s="625"/>
      <c r="F10" s="625"/>
      <c r="G10" s="625"/>
      <c r="H10" s="625"/>
      <c r="I10" s="625"/>
      <c r="J10" s="625"/>
      <c r="K10" s="625"/>
      <c r="L10" s="625"/>
      <c r="M10" s="625"/>
      <c r="N10" s="625"/>
      <c r="O10" s="625"/>
      <c r="P10" s="625"/>
      <c r="Q10" s="626"/>
      <c r="R10" s="627" t="s">
        <v>124</v>
      </c>
      <c r="S10" s="628"/>
      <c r="T10" s="628"/>
      <c r="U10" s="628"/>
      <c r="V10" s="628"/>
      <c r="W10" s="628"/>
      <c r="X10" s="628"/>
      <c r="Y10" s="629"/>
      <c r="Z10" s="663" t="s">
        <v>124</v>
      </c>
      <c r="AA10" s="663"/>
      <c r="AB10" s="663"/>
      <c r="AC10" s="663"/>
      <c r="AD10" s="664" t="s">
        <v>124</v>
      </c>
      <c r="AE10" s="664"/>
      <c r="AF10" s="664"/>
      <c r="AG10" s="664"/>
      <c r="AH10" s="664"/>
      <c r="AI10" s="664"/>
      <c r="AJ10" s="664"/>
      <c r="AK10" s="664"/>
      <c r="AL10" s="630" t="s">
        <v>124</v>
      </c>
      <c r="AM10" s="631"/>
      <c r="AN10" s="631"/>
      <c r="AO10" s="665"/>
      <c r="AP10" s="624" t="s">
        <v>236</v>
      </c>
      <c r="AQ10" s="625"/>
      <c r="AR10" s="625"/>
      <c r="AS10" s="625"/>
      <c r="AT10" s="625"/>
      <c r="AU10" s="625"/>
      <c r="AV10" s="625"/>
      <c r="AW10" s="625"/>
      <c r="AX10" s="625"/>
      <c r="AY10" s="625"/>
      <c r="AZ10" s="625"/>
      <c r="BA10" s="625"/>
      <c r="BB10" s="625"/>
      <c r="BC10" s="625"/>
      <c r="BD10" s="625"/>
      <c r="BE10" s="625"/>
      <c r="BF10" s="626"/>
      <c r="BG10" s="627">
        <v>25955</v>
      </c>
      <c r="BH10" s="628"/>
      <c r="BI10" s="628"/>
      <c r="BJ10" s="628"/>
      <c r="BK10" s="628"/>
      <c r="BL10" s="628"/>
      <c r="BM10" s="628"/>
      <c r="BN10" s="629"/>
      <c r="BO10" s="663">
        <v>2.1</v>
      </c>
      <c r="BP10" s="663"/>
      <c r="BQ10" s="663"/>
      <c r="BR10" s="663"/>
      <c r="BS10" s="664" t="s">
        <v>124</v>
      </c>
      <c r="BT10" s="664"/>
      <c r="BU10" s="664"/>
      <c r="BV10" s="664"/>
      <c r="BW10" s="664"/>
      <c r="BX10" s="664"/>
      <c r="BY10" s="664"/>
      <c r="BZ10" s="664"/>
      <c r="CA10" s="664"/>
      <c r="CB10" s="695"/>
      <c r="CD10" s="624" t="s">
        <v>237</v>
      </c>
      <c r="CE10" s="625"/>
      <c r="CF10" s="625"/>
      <c r="CG10" s="625"/>
      <c r="CH10" s="625"/>
      <c r="CI10" s="625"/>
      <c r="CJ10" s="625"/>
      <c r="CK10" s="625"/>
      <c r="CL10" s="625"/>
      <c r="CM10" s="625"/>
      <c r="CN10" s="625"/>
      <c r="CO10" s="625"/>
      <c r="CP10" s="625"/>
      <c r="CQ10" s="626"/>
      <c r="CR10" s="627">
        <v>6606</v>
      </c>
      <c r="CS10" s="628"/>
      <c r="CT10" s="628"/>
      <c r="CU10" s="628"/>
      <c r="CV10" s="628"/>
      <c r="CW10" s="628"/>
      <c r="CX10" s="628"/>
      <c r="CY10" s="629"/>
      <c r="CZ10" s="663">
        <v>0.1</v>
      </c>
      <c r="DA10" s="663"/>
      <c r="DB10" s="663"/>
      <c r="DC10" s="663"/>
      <c r="DD10" s="633">
        <v>4829</v>
      </c>
      <c r="DE10" s="628"/>
      <c r="DF10" s="628"/>
      <c r="DG10" s="628"/>
      <c r="DH10" s="628"/>
      <c r="DI10" s="628"/>
      <c r="DJ10" s="628"/>
      <c r="DK10" s="628"/>
      <c r="DL10" s="628"/>
      <c r="DM10" s="628"/>
      <c r="DN10" s="628"/>
      <c r="DO10" s="628"/>
      <c r="DP10" s="629"/>
      <c r="DQ10" s="633">
        <v>6423</v>
      </c>
      <c r="DR10" s="628"/>
      <c r="DS10" s="628"/>
      <c r="DT10" s="628"/>
      <c r="DU10" s="628"/>
      <c r="DV10" s="628"/>
      <c r="DW10" s="628"/>
      <c r="DX10" s="628"/>
      <c r="DY10" s="628"/>
      <c r="DZ10" s="628"/>
      <c r="EA10" s="628"/>
      <c r="EB10" s="628"/>
      <c r="EC10" s="662"/>
    </row>
    <row r="11" spans="2:143" ht="11.25" customHeight="1" x14ac:dyDescent="0.15">
      <c r="B11" s="624" t="s">
        <v>238</v>
      </c>
      <c r="C11" s="625"/>
      <c r="D11" s="625"/>
      <c r="E11" s="625"/>
      <c r="F11" s="625"/>
      <c r="G11" s="625"/>
      <c r="H11" s="625"/>
      <c r="I11" s="625"/>
      <c r="J11" s="625"/>
      <c r="K11" s="625"/>
      <c r="L11" s="625"/>
      <c r="M11" s="625"/>
      <c r="N11" s="625"/>
      <c r="O11" s="625"/>
      <c r="P11" s="625"/>
      <c r="Q11" s="626"/>
      <c r="R11" s="627">
        <v>241198</v>
      </c>
      <c r="S11" s="628"/>
      <c r="T11" s="628"/>
      <c r="U11" s="628"/>
      <c r="V11" s="628"/>
      <c r="W11" s="628"/>
      <c r="X11" s="628"/>
      <c r="Y11" s="629"/>
      <c r="Z11" s="630">
        <v>3.8</v>
      </c>
      <c r="AA11" s="631"/>
      <c r="AB11" s="631"/>
      <c r="AC11" s="632"/>
      <c r="AD11" s="633">
        <v>241198</v>
      </c>
      <c r="AE11" s="628"/>
      <c r="AF11" s="628"/>
      <c r="AG11" s="628"/>
      <c r="AH11" s="628"/>
      <c r="AI11" s="628"/>
      <c r="AJ11" s="628"/>
      <c r="AK11" s="629"/>
      <c r="AL11" s="630">
        <v>6.5</v>
      </c>
      <c r="AM11" s="631"/>
      <c r="AN11" s="631"/>
      <c r="AO11" s="665"/>
      <c r="AP11" s="624" t="s">
        <v>239</v>
      </c>
      <c r="AQ11" s="625"/>
      <c r="AR11" s="625"/>
      <c r="AS11" s="625"/>
      <c r="AT11" s="625"/>
      <c r="AU11" s="625"/>
      <c r="AV11" s="625"/>
      <c r="AW11" s="625"/>
      <c r="AX11" s="625"/>
      <c r="AY11" s="625"/>
      <c r="AZ11" s="625"/>
      <c r="BA11" s="625"/>
      <c r="BB11" s="625"/>
      <c r="BC11" s="625"/>
      <c r="BD11" s="625"/>
      <c r="BE11" s="625"/>
      <c r="BF11" s="626"/>
      <c r="BG11" s="627">
        <v>18486</v>
      </c>
      <c r="BH11" s="628"/>
      <c r="BI11" s="628"/>
      <c r="BJ11" s="628"/>
      <c r="BK11" s="628"/>
      <c r="BL11" s="628"/>
      <c r="BM11" s="628"/>
      <c r="BN11" s="629"/>
      <c r="BO11" s="663">
        <v>1.5</v>
      </c>
      <c r="BP11" s="663"/>
      <c r="BQ11" s="663"/>
      <c r="BR11" s="663"/>
      <c r="BS11" s="664" t="s">
        <v>124</v>
      </c>
      <c r="BT11" s="664"/>
      <c r="BU11" s="664"/>
      <c r="BV11" s="664"/>
      <c r="BW11" s="664"/>
      <c r="BX11" s="664"/>
      <c r="BY11" s="664"/>
      <c r="BZ11" s="664"/>
      <c r="CA11" s="664"/>
      <c r="CB11" s="695"/>
      <c r="CD11" s="624" t="s">
        <v>240</v>
      </c>
      <c r="CE11" s="625"/>
      <c r="CF11" s="625"/>
      <c r="CG11" s="625"/>
      <c r="CH11" s="625"/>
      <c r="CI11" s="625"/>
      <c r="CJ11" s="625"/>
      <c r="CK11" s="625"/>
      <c r="CL11" s="625"/>
      <c r="CM11" s="625"/>
      <c r="CN11" s="625"/>
      <c r="CO11" s="625"/>
      <c r="CP11" s="625"/>
      <c r="CQ11" s="626"/>
      <c r="CR11" s="627">
        <v>490617</v>
      </c>
      <c r="CS11" s="628"/>
      <c r="CT11" s="628"/>
      <c r="CU11" s="628"/>
      <c r="CV11" s="628"/>
      <c r="CW11" s="628"/>
      <c r="CX11" s="628"/>
      <c r="CY11" s="629"/>
      <c r="CZ11" s="663">
        <v>8.3000000000000007</v>
      </c>
      <c r="DA11" s="663"/>
      <c r="DB11" s="663"/>
      <c r="DC11" s="663"/>
      <c r="DD11" s="633">
        <v>211337</v>
      </c>
      <c r="DE11" s="628"/>
      <c r="DF11" s="628"/>
      <c r="DG11" s="628"/>
      <c r="DH11" s="628"/>
      <c r="DI11" s="628"/>
      <c r="DJ11" s="628"/>
      <c r="DK11" s="628"/>
      <c r="DL11" s="628"/>
      <c r="DM11" s="628"/>
      <c r="DN11" s="628"/>
      <c r="DO11" s="628"/>
      <c r="DP11" s="629"/>
      <c r="DQ11" s="633">
        <v>208299</v>
      </c>
      <c r="DR11" s="628"/>
      <c r="DS11" s="628"/>
      <c r="DT11" s="628"/>
      <c r="DU11" s="628"/>
      <c r="DV11" s="628"/>
      <c r="DW11" s="628"/>
      <c r="DX11" s="628"/>
      <c r="DY11" s="628"/>
      <c r="DZ11" s="628"/>
      <c r="EA11" s="628"/>
      <c r="EB11" s="628"/>
      <c r="EC11" s="662"/>
    </row>
    <row r="12" spans="2:143" ht="11.25" customHeight="1" x14ac:dyDescent="0.15">
      <c r="B12" s="624" t="s">
        <v>241</v>
      </c>
      <c r="C12" s="625"/>
      <c r="D12" s="625"/>
      <c r="E12" s="625"/>
      <c r="F12" s="625"/>
      <c r="G12" s="625"/>
      <c r="H12" s="625"/>
      <c r="I12" s="625"/>
      <c r="J12" s="625"/>
      <c r="K12" s="625"/>
      <c r="L12" s="625"/>
      <c r="M12" s="625"/>
      <c r="N12" s="625"/>
      <c r="O12" s="625"/>
      <c r="P12" s="625"/>
      <c r="Q12" s="626"/>
      <c r="R12" s="627" t="s">
        <v>124</v>
      </c>
      <c r="S12" s="628"/>
      <c r="T12" s="628"/>
      <c r="U12" s="628"/>
      <c r="V12" s="628"/>
      <c r="W12" s="628"/>
      <c r="X12" s="628"/>
      <c r="Y12" s="629"/>
      <c r="Z12" s="663" t="s">
        <v>124</v>
      </c>
      <c r="AA12" s="663"/>
      <c r="AB12" s="663"/>
      <c r="AC12" s="663"/>
      <c r="AD12" s="664" t="s">
        <v>124</v>
      </c>
      <c r="AE12" s="664"/>
      <c r="AF12" s="664"/>
      <c r="AG12" s="664"/>
      <c r="AH12" s="664"/>
      <c r="AI12" s="664"/>
      <c r="AJ12" s="664"/>
      <c r="AK12" s="664"/>
      <c r="AL12" s="630" t="s">
        <v>124</v>
      </c>
      <c r="AM12" s="631"/>
      <c r="AN12" s="631"/>
      <c r="AO12" s="665"/>
      <c r="AP12" s="624" t="s">
        <v>242</v>
      </c>
      <c r="AQ12" s="625"/>
      <c r="AR12" s="625"/>
      <c r="AS12" s="625"/>
      <c r="AT12" s="625"/>
      <c r="AU12" s="625"/>
      <c r="AV12" s="625"/>
      <c r="AW12" s="625"/>
      <c r="AX12" s="625"/>
      <c r="AY12" s="625"/>
      <c r="AZ12" s="625"/>
      <c r="BA12" s="625"/>
      <c r="BB12" s="625"/>
      <c r="BC12" s="625"/>
      <c r="BD12" s="625"/>
      <c r="BE12" s="625"/>
      <c r="BF12" s="626"/>
      <c r="BG12" s="627">
        <v>706853</v>
      </c>
      <c r="BH12" s="628"/>
      <c r="BI12" s="628"/>
      <c r="BJ12" s="628"/>
      <c r="BK12" s="628"/>
      <c r="BL12" s="628"/>
      <c r="BM12" s="628"/>
      <c r="BN12" s="629"/>
      <c r="BO12" s="663">
        <v>56.8</v>
      </c>
      <c r="BP12" s="663"/>
      <c r="BQ12" s="663"/>
      <c r="BR12" s="663"/>
      <c r="BS12" s="664" t="s">
        <v>124</v>
      </c>
      <c r="BT12" s="664"/>
      <c r="BU12" s="664"/>
      <c r="BV12" s="664"/>
      <c r="BW12" s="664"/>
      <c r="BX12" s="664"/>
      <c r="BY12" s="664"/>
      <c r="BZ12" s="664"/>
      <c r="CA12" s="664"/>
      <c r="CB12" s="695"/>
      <c r="CD12" s="624" t="s">
        <v>243</v>
      </c>
      <c r="CE12" s="625"/>
      <c r="CF12" s="625"/>
      <c r="CG12" s="625"/>
      <c r="CH12" s="625"/>
      <c r="CI12" s="625"/>
      <c r="CJ12" s="625"/>
      <c r="CK12" s="625"/>
      <c r="CL12" s="625"/>
      <c r="CM12" s="625"/>
      <c r="CN12" s="625"/>
      <c r="CO12" s="625"/>
      <c r="CP12" s="625"/>
      <c r="CQ12" s="626"/>
      <c r="CR12" s="627">
        <v>105773</v>
      </c>
      <c r="CS12" s="628"/>
      <c r="CT12" s="628"/>
      <c r="CU12" s="628"/>
      <c r="CV12" s="628"/>
      <c r="CW12" s="628"/>
      <c r="CX12" s="628"/>
      <c r="CY12" s="629"/>
      <c r="CZ12" s="663">
        <v>1.8</v>
      </c>
      <c r="DA12" s="663"/>
      <c r="DB12" s="663"/>
      <c r="DC12" s="663"/>
      <c r="DD12" s="633" t="s">
        <v>124</v>
      </c>
      <c r="DE12" s="628"/>
      <c r="DF12" s="628"/>
      <c r="DG12" s="628"/>
      <c r="DH12" s="628"/>
      <c r="DI12" s="628"/>
      <c r="DJ12" s="628"/>
      <c r="DK12" s="628"/>
      <c r="DL12" s="628"/>
      <c r="DM12" s="628"/>
      <c r="DN12" s="628"/>
      <c r="DO12" s="628"/>
      <c r="DP12" s="629"/>
      <c r="DQ12" s="633">
        <v>101206</v>
      </c>
      <c r="DR12" s="628"/>
      <c r="DS12" s="628"/>
      <c r="DT12" s="628"/>
      <c r="DU12" s="628"/>
      <c r="DV12" s="628"/>
      <c r="DW12" s="628"/>
      <c r="DX12" s="628"/>
      <c r="DY12" s="628"/>
      <c r="DZ12" s="628"/>
      <c r="EA12" s="628"/>
      <c r="EB12" s="628"/>
      <c r="EC12" s="662"/>
    </row>
    <row r="13" spans="2:143" ht="11.25" customHeight="1" x14ac:dyDescent="0.15">
      <c r="B13" s="624" t="s">
        <v>244</v>
      </c>
      <c r="C13" s="625"/>
      <c r="D13" s="625"/>
      <c r="E13" s="625"/>
      <c r="F13" s="625"/>
      <c r="G13" s="625"/>
      <c r="H13" s="625"/>
      <c r="I13" s="625"/>
      <c r="J13" s="625"/>
      <c r="K13" s="625"/>
      <c r="L13" s="625"/>
      <c r="M13" s="625"/>
      <c r="N13" s="625"/>
      <c r="O13" s="625"/>
      <c r="P13" s="625"/>
      <c r="Q13" s="626"/>
      <c r="R13" s="627" t="s">
        <v>124</v>
      </c>
      <c r="S13" s="628"/>
      <c r="T13" s="628"/>
      <c r="U13" s="628"/>
      <c r="V13" s="628"/>
      <c r="W13" s="628"/>
      <c r="X13" s="628"/>
      <c r="Y13" s="629"/>
      <c r="Z13" s="663" t="s">
        <v>124</v>
      </c>
      <c r="AA13" s="663"/>
      <c r="AB13" s="663"/>
      <c r="AC13" s="663"/>
      <c r="AD13" s="664" t="s">
        <v>124</v>
      </c>
      <c r="AE13" s="664"/>
      <c r="AF13" s="664"/>
      <c r="AG13" s="664"/>
      <c r="AH13" s="664"/>
      <c r="AI13" s="664"/>
      <c r="AJ13" s="664"/>
      <c r="AK13" s="664"/>
      <c r="AL13" s="630" t="s">
        <v>124</v>
      </c>
      <c r="AM13" s="631"/>
      <c r="AN13" s="631"/>
      <c r="AO13" s="665"/>
      <c r="AP13" s="624" t="s">
        <v>245</v>
      </c>
      <c r="AQ13" s="625"/>
      <c r="AR13" s="625"/>
      <c r="AS13" s="625"/>
      <c r="AT13" s="625"/>
      <c r="AU13" s="625"/>
      <c r="AV13" s="625"/>
      <c r="AW13" s="625"/>
      <c r="AX13" s="625"/>
      <c r="AY13" s="625"/>
      <c r="AZ13" s="625"/>
      <c r="BA13" s="625"/>
      <c r="BB13" s="625"/>
      <c r="BC13" s="625"/>
      <c r="BD13" s="625"/>
      <c r="BE13" s="625"/>
      <c r="BF13" s="626"/>
      <c r="BG13" s="627">
        <v>705123</v>
      </c>
      <c r="BH13" s="628"/>
      <c r="BI13" s="628"/>
      <c r="BJ13" s="628"/>
      <c r="BK13" s="628"/>
      <c r="BL13" s="628"/>
      <c r="BM13" s="628"/>
      <c r="BN13" s="629"/>
      <c r="BO13" s="663">
        <v>56.7</v>
      </c>
      <c r="BP13" s="663"/>
      <c r="BQ13" s="663"/>
      <c r="BR13" s="663"/>
      <c r="BS13" s="664" t="s">
        <v>124</v>
      </c>
      <c r="BT13" s="664"/>
      <c r="BU13" s="664"/>
      <c r="BV13" s="664"/>
      <c r="BW13" s="664"/>
      <c r="BX13" s="664"/>
      <c r="BY13" s="664"/>
      <c r="BZ13" s="664"/>
      <c r="CA13" s="664"/>
      <c r="CB13" s="695"/>
      <c r="CD13" s="624" t="s">
        <v>246</v>
      </c>
      <c r="CE13" s="625"/>
      <c r="CF13" s="625"/>
      <c r="CG13" s="625"/>
      <c r="CH13" s="625"/>
      <c r="CI13" s="625"/>
      <c r="CJ13" s="625"/>
      <c r="CK13" s="625"/>
      <c r="CL13" s="625"/>
      <c r="CM13" s="625"/>
      <c r="CN13" s="625"/>
      <c r="CO13" s="625"/>
      <c r="CP13" s="625"/>
      <c r="CQ13" s="626"/>
      <c r="CR13" s="627">
        <v>469981</v>
      </c>
      <c r="CS13" s="628"/>
      <c r="CT13" s="628"/>
      <c r="CU13" s="628"/>
      <c r="CV13" s="628"/>
      <c r="CW13" s="628"/>
      <c r="CX13" s="628"/>
      <c r="CY13" s="629"/>
      <c r="CZ13" s="663">
        <v>8</v>
      </c>
      <c r="DA13" s="663"/>
      <c r="DB13" s="663"/>
      <c r="DC13" s="663"/>
      <c r="DD13" s="633">
        <v>304350</v>
      </c>
      <c r="DE13" s="628"/>
      <c r="DF13" s="628"/>
      <c r="DG13" s="628"/>
      <c r="DH13" s="628"/>
      <c r="DI13" s="628"/>
      <c r="DJ13" s="628"/>
      <c r="DK13" s="628"/>
      <c r="DL13" s="628"/>
      <c r="DM13" s="628"/>
      <c r="DN13" s="628"/>
      <c r="DO13" s="628"/>
      <c r="DP13" s="629"/>
      <c r="DQ13" s="633">
        <v>260564</v>
      </c>
      <c r="DR13" s="628"/>
      <c r="DS13" s="628"/>
      <c r="DT13" s="628"/>
      <c r="DU13" s="628"/>
      <c r="DV13" s="628"/>
      <c r="DW13" s="628"/>
      <c r="DX13" s="628"/>
      <c r="DY13" s="628"/>
      <c r="DZ13" s="628"/>
      <c r="EA13" s="628"/>
      <c r="EB13" s="628"/>
      <c r="EC13" s="662"/>
    </row>
    <row r="14" spans="2:143" ht="11.25" customHeight="1" x14ac:dyDescent="0.15">
      <c r="B14" s="624" t="s">
        <v>247</v>
      </c>
      <c r="C14" s="625"/>
      <c r="D14" s="625"/>
      <c r="E14" s="625"/>
      <c r="F14" s="625"/>
      <c r="G14" s="625"/>
      <c r="H14" s="625"/>
      <c r="I14" s="625"/>
      <c r="J14" s="625"/>
      <c r="K14" s="625"/>
      <c r="L14" s="625"/>
      <c r="M14" s="625"/>
      <c r="N14" s="625"/>
      <c r="O14" s="625"/>
      <c r="P14" s="625"/>
      <c r="Q14" s="626"/>
      <c r="R14" s="627">
        <v>715</v>
      </c>
      <c r="S14" s="628"/>
      <c r="T14" s="628"/>
      <c r="U14" s="628"/>
      <c r="V14" s="628"/>
      <c r="W14" s="628"/>
      <c r="X14" s="628"/>
      <c r="Y14" s="629"/>
      <c r="Z14" s="663">
        <v>0</v>
      </c>
      <c r="AA14" s="663"/>
      <c r="AB14" s="663"/>
      <c r="AC14" s="663"/>
      <c r="AD14" s="664">
        <v>715</v>
      </c>
      <c r="AE14" s="664"/>
      <c r="AF14" s="664"/>
      <c r="AG14" s="664"/>
      <c r="AH14" s="664"/>
      <c r="AI14" s="664"/>
      <c r="AJ14" s="664"/>
      <c r="AK14" s="664"/>
      <c r="AL14" s="630">
        <v>0</v>
      </c>
      <c r="AM14" s="631"/>
      <c r="AN14" s="631"/>
      <c r="AO14" s="665"/>
      <c r="AP14" s="624" t="s">
        <v>248</v>
      </c>
      <c r="AQ14" s="625"/>
      <c r="AR14" s="625"/>
      <c r="AS14" s="625"/>
      <c r="AT14" s="625"/>
      <c r="AU14" s="625"/>
      <c r="AV14" s="625"/>
      <c r="AW14" s="625"/>
      <c r="AX14" s="625"/>
      <c r="AY14" s="625"/>
      <c r="AZ14" s="625"/>
      <c r="BA14" s="625"/>
      <c r="BB14" s="625"/>
      <c r="BC14" s="625"/>
      <c r="BD14" s="625"/>
      <c r="BE14" s="625"/>
      <c r="BF14" s="626"/>
      <c r="BG14" s="627">
        <v>39273</v>
      </c>
      <c r="BH14" s="628"/>
      <c r="BI14" s="628"/>
      <c r="BJ14" s="628"/>
      <c r="BK14" s="628"/>
      <c r="BL14" s="628"/>
      <c r="BM14" s="628"/>
      <c r="BN14" s="629"/>
      <c r="BO14" s="663">
        <v>3.2</v>
      </c>
      <c r="BP14" s="663"/>
      <c r="BQ14" s="663"/>
      <c r="BR14" s="663"/>
      <c r="BS14" s="664" t="s">
        <v>124</v>
      </c>
      <c r="BT14" s="664"/>
      <c r="BU14" s="664"/>
      <c r="BV14" s="664"/>
      <c r="BW14" s="664"/>
      <c r="BX14" s="664"/>
      <c r="BY14" s="664"/>
      <c r="BZ14" s="664"/>
      <c r="CA14" s="664"/>
      <c r="CB14" s="695"/>
      <c r="CD14" s="624" t="s">
        <v>249</v>
      </c>
      <c r="CE14" s="625"/>
      <c r="CF14" s="625"/>
      <c r="CG14" s="625"/>
      <c r="CH14" s="625"/>
      <c r="CI14" s="625"/>
      <c r="CJ14" s="625"/>
      <c r="CK14" s="625"/>
      <c r="CL14" s="625"/>
      <c r="CM14" s="625"/>
      <c r="CN14" s="625"/>
      <c r="CO14" s="625"/>
      <c r="CP14" s="625"/>
      <c r="CQ14" s="626"/>
      <c r="CR14" s="627">
        <v>269512</v>
      </c>
      <c r="CS14" s="628"/>
      <c r="CT14" s="628"/>
      <c r="CU14" s="628"/>
      <c r="CV14" s="628"/>
      <c r="CW14" s="628"/>
      <c r="CX14" s="628"/>
      <c r="CY14" s="629"/>
      <c r="CZ14" s="663">
        <v>4.5999999999999996</v>
      </c>
      <c r="DA14" s="663"/>
      <c r="DB14" s="663"/>
      <c r="DC14" s="663"/>
      <c r="DD14" s="633">
        <v>8899</v>
      </c>
      <c r="DE14" s="628"/>
      <c r="DF14" s="628"/>
      <c r="DG14" s="628"/>
      <c r="DH14" s="628"/>
      <c r="DI14" s="628"/>
      <c r="DJ14" s="628"/>
      <c r="DK14" s="628"/>
      <c r="DL14" s="628"/>
      <c r="DM14" s="628"/>
      <c r="DN14" s="628"/>
      <c r="DO14" s="628"/>
      <c r="DP14" s="629"/>
      <c r="DQ14" s="633">
        <v>264252</v>
      </c>
      <c r="DR14" s="628"/>
      <c r="DS14" s="628"/>
      <c r="DT14" s="628"/>
      <c r="DU14" s="628"/>
      <c r="DV14" s="628"/>
      <c r="DW14" s="628"/>
      <c r="DX14" s="628"/>
      <c r="DY14" s="628"/>
      <c r="DZ14" s="628"/>
      <c r="EA14" s="628"/>
      <c r="EB14" s="628"/>
      <c r="EC14" s="662"/>
    </row>
    <row r="15" spans="2:143" ht="11.25" customHeight="1" x14ac:dyDescent="0.15">
      <c r="B15" s="624" t="s">
        <v>250</v>
      </c>
      <c r="C15" s="625"/>
      <c r="D15" s="625"/>
      <c r="E15" s="625"/>
      <c r="F15" s="625"/>
      <c r="G15" s="625"/>
      <c r="H15" s="625"/>
      <c r="I15" s="625"/>
      <c r="J15" s="625"/>
      <c r="K15" s="625"/>
      <c r="L15" s="625"/>
      <c r="M15" s="625"/>
      <c r="N15" s="625"/>
      <c r="O15" s="625"/>
      <c r="P15" s="625"/>
      <c r="Q15" s="626"/>
      <c r="R15" s="627" t="s">
        <v>124</v>
      </c>
      <c r="S15" s="628"/>
      <c r="T15" s="628"/>
      <c r="U15" s="628"/>
      <c r="V15" s="628"/>
      <c r="W15" s="628"/>
      <c r="X15" s="628"/>
      <c r="Y15" s="629"/>
      <c r="Z15" s="663" t="s">
        <v>124</v>
      </c>
      <c r="AA15" s="663"/>
      <c r="AB15" s="663"/>
      <c r="AC15" s="663"/>
      <c r="AD15" s="664" t="s">
        <v>124</v>
      </c>
      <c r="AE15" s="664"/>
      <c r="AF15" s="664"/>
      <c r="AG15" s="664"/>
      <c r="AH15" s="664"/>
      <c r="AI15" s="664"/>
      <c r="AJ15" s="664"/>
      <c r="AK15" s="664"/>
      <c r="AL15" s="630" t="s">
        <v>124</v>
      </c>
      <c r="AM15" s="631"/>
      <c r="AN15" s="631"/>
      <c r="AO15" s="665"/>
      <c r="AP15" s="624" t="s">
        <v>251</v>
      </c>
      <c r="AQ15" s="625"/>
      <c r="AR15" s="625"/>
      <c r="AS15" s="625"/>
      <c r="AT15" s="625"/>
      <c r="AU15" s="625"/>
      <c r="AV15" s="625"/>
      <c r="AW15" s="625"/>
      <c r="AX15" s="625"/>
      <c r="AY15" s="625"/>
      <c r="AZ15" s="625"/>
      <c r="BA15" s="625"/>
      <c r="BB15" s="625"/>
      <c r="BC15" s="625"/>
      <c r="BD15" s="625"/>
      <c r="BE15" s="625"/>
      <c r="BF15" s="626"/>
      <c r="BG15" s="627">
        <v>89991</v>
      </c>
      <c r="BH15" s="628"/>
      <c r="BI15" s="628"/>
      <c r="BJ15" s="628"/>
      <c r="BK15" s="628"/>
      <c r="BL15" s="628"/>
      <c r="BM15" s="628"/>
      <c r="BN15" s="629"/>
      <c r="BO15" s="663">
        <v>7.2</v>
      </c>
      <c r="BP15" s="663"/>
      <c r="BQ15" s="663"/>
      <c r="BR15" s="663"/>
      <c r="BS15" s="664" t="s">
        <v>124</v>
      </c>
      <c r="BT15" s="664"/>
      <c r="BU15" s="664"/>
      <c r="BV15" s="664"/>
      <c r="BW15" s="664"/>
      <c r="BX15" s="664"/>
      <c r="BY15" s="664"/>
      <c r="BZ15" s="664"/>
      <c r="CA15" s="664"/>
      <c r="CB15" s="695"/>
      <c r="CD15" s="624" t="s">
        <v>252</v>
      </c>
      <c r="CE15" s="625"/>
      <c r="CF15" s="625"/>
      <c r="CG15" s="625"/>
      <c r="CH15" s="625"/>
      <c r="CI15" s="625"/>
      <c r="CJ15" s="625"/>
      <c r="CK15" s="625"/>
      <c r="CL15" s="625"/>
      <c r="CM15" s="625"/>
      <c r="CN15" s="625"/>
      <c r="CO15" s="625"/>
      <c r="CP15" s="625"/>
      <c r="CQ15" s="626"/>
      <c r="CR15" s="627">
        <v>512204</v>
      </c>
      <c r="CS15" s="628"/>
      <c r="CT15" s="628"/>
      <c r="CU15" s="628"/>
      <c r="CV15" s="628"/>
      <c r="CW15" s="628"/>
      <c r="CX15" s="628"/>
      <c r="CY15" s="629"/>
      <c r="CZ15" s="663">
        <v>8.6999999999999993</v>
      </c>
      <c r="DA15" s="663"/>
      <c r="DB15" s="663"/>
      <c r="DC15" s="663"/>
      <c r="DD15" s="633">
        <v>30550</v>
      </c>
      <c r="DE15" s="628"/>
      <c r="DF15" s="628"/>
      <c r="DG15" s="628"/>
      <c r="DH15" s="628"/>
      <c r="DI15" s="628"/>
      <c r="DJ15" s="628"/>
      <c r="DK15" s="628"/>
      <c r="DL15" s="628"/>
      <c r="DM15" s="628"/>
      <c r="DN15" s="628"/>
      <c r="DO15" s="628"/>
      <c r="DP15" s="629"/>
      <c r="DQ15" s="633">
        <v>483064</v>
      </c>
      <c r="DR15" s="628"/>
      <c r="DS15" s="628"/>
      <c r="DT15" s="628"/>
      <c r="DU15" s="628"/>
      <c r="DV15" s="628"/>
      <c r="DW15" s="628"/>
      <c r="DX15" s="628"/>
      <c r="DY15" s="628"/>
      <c r="DZ15" s="628"/>
      <c r="EA15" s="628"/>
      <c r="EB15" s="628"/>
      <c r="EC15" s="662"/>
    </row>
    <row r="16" spans="2:143" ht="11.25" customHeight="1" x14ac:dyDescent="0.15">
      <c r="B16" s="624" t="s">
        <v>253</v>
      </c>
      <c r="C16" s="625"/>
      <c r="D16" s="625"/>
      <c r="E16" s="625"/>
      <c r="F16" s="625"/>
      <c r="G16" s="625"/>
      <c r="H16" s="625"/>
      <c r="I16" s="625"/>
      <c r="J16" s="625"/>
      <c r="K16" s="625"/>
      <c r="L16" s="625"/>
      <c r="M16" s="625"/>
      <c r="N16" s="625"/>
      <c r="O16" s="625"/>
      <c r="P16" s="625"/>
      <c r="Q16" s="626"/>
      <c r="R16" s="627">
        <v>5258</v>
      </c>
      <c r="S16" s="628"/>
      <c r="T16" s="628"/>
      <c r="U16" s="628"/>
      <c r="V16" s="628"/>
      <c r="W16" s="628"/>
      <c r="X16" s="628"/>
      <c r="Y16" s="629"/>
      <c r="Z16" s="663">
        <v>0.1</v>
      </c>
      <c r="AA16" s="663"/>
      <c r="AB16" s="663"/>
      <c r="AC16" s="663"/>
      <c r="AD16" s="664">
        <v>5258</v>
      </c>
      <c r="AE16" s="664"/>
      <c r="AF16" s="664"/>
      <c r="AG16" s="664"/>
      <c r="AH16" s="664"/>
      <c r="AI16" s="664"/>
      <c r="AJ16" s="664"/>
      <c r="AK16" s="664"/>
      <c r="AL16" s="630">
        <v>0.1</v>
      </c>
      <c r="AM16" s="631"/>
      <c r="AN16" s="631"/>
      <c r="AO16" s="665"/>
      <c r="AP16" s="624" t="s">
        <v>254</v>
      </c>
      <c r="AQ16" s="625"/>
      <c r="AR16" s="625"/>
      <c r="AS16" s="625"/>
      <c r="AT16" s="625"/>
      <c r="AU16" s="625"/>
      <c r="AV16" s="625"/>
      <c r="AW16" s="625"/>
      <c r="AX16" s="625"/>
      <c r="AY16" s="625"/>
      <c r="AZ16" s="625"/>
      <c r="BA16" s="625"/>
      <c r="BB16" s="625"/>
      <c r="BC16" s="625"/>
      <c r="BD16" s="625"/>
      <c r="BE16" s="625"/>
      <c r="BF16" s="626"/>
      <c r="BG16" s="627" t="s">
        <v>124</v>
      </c>
      <c r="BH16" s="628"/>
      <c r="BI16" s="628"/>
      <c r="BJ16" s="628"/>
      <c r="BK16" s="628"/>
      <c r="BL16" s="628"/>
      <c r="BM16" s="628"/>
      <c r="BN16" s="629"/>
      <c r="BO16" s="663" t="s">
        <v>124</v>
      </c>
      <c r="BP16" s="663"/>
      <c r="BQ16" s="663"/>
      <c r="BR16" s="663"/>
      <c r="BS16" s="664" t="s">
        <v>124</v>
      </c>
      <c r="BT16" s="664"/>
      <c r="BU16" s="664"/>
      <c r="BV16" s="664"/>
      <c r="BW16" s="664"/>
      <c r="BX16" s="664"/>
      <c r="BY16" s="664"/>
      <c r="BZ16" s="664"/>
      <c r="CA16" s="664"/>
      <c r="CB16" s="695"/>
      <c r="CD16" s="624" t="s">
        <v>255</v>
      </c>
      <c r="CE16" s="625"/>
      <c r="CF16" s="625"/>
      <c r="CG16" s="625"/>
      <c r="CH16" s="625"/>
      <c r="CI16" s="625"/>
      <c r="CJ16" s="625"/>
      <c r="CK16" s="625"/>
      <c r="CL16" s="625"/>
      <c r="CM16" s="625"/>
      <c r="CN16" s="625"/>
      <c r="CO16" s="625"/>
      <c r="CP16" s="625"/>
      <c r="CQ16" s="626"/>
      <c r="CR16" s="627">
        <v>101</v>
      </c>
      <c r="CS16" s="628"/>
      <c r="CT16" s="628"/>
      <c r="CU16" s="628"/>
      <c r="CV16" s="628"/>
      <c r="CW16" s="628"/>
      <c r="CX16" s="628"/>
      <c r="CY16" s="629"/>
      <c r="CZ16" s="663">
        <v>0</v>
      </c>
      <c r="DA16" s="663"/>
      <c r="DB16" s="663"/>
      <c r="DC16" s="663"/>
      <c r="DD16" s="633" t="s">
        <v>124</v>
      </c>
      <c r="DE16" s="628"/>
      <c r="DF16" s="628"/>
      <c r="DG16" s="628"/>
      <c r="DH16" s="628"/>
      <c r="DI16" s="628"/>
      <c r="DJ16" s="628"/>
      <c r="DK16" s="628"/>
      <c r="DL16" s="628"/>
      <c r="DM16" s="628"/>
      <c r="DN16" s="628"/>
      <c r="DO16" s="628"/>
      <c r="DP16" s="629"/>
      <c r="DQ16" s="633">
        <v>101</v>
      </c>
      <c r="DR16" s="628"/>
      <c r="DS16" s="628"/>
      <c r="DT16" s="628"/>
      <c r="DU16" s="628"/>
      <c r="DV16" s="628"/>
      <c r="DW16" s="628"/>
      <c r="DX16" s="628"/>
      <c r="DY16" s="628"/>
      <c r="DZ16" s="628"/>
      <c r="EA16" s="628"/>
      <c r="EB16" s="628"/>
      <c r="EC16" s="662"/>
    </row>
    <row r="17" spans="2:133" ht="11.25" customHeight="1" x14ac:dyDescent="0.15">
      <c r="B17" s="624" t="s">
        <v>256</v>
      </c>
      <c r="C17" s="625"/>
      <c r="D17" s="625"/>
      <c r="E17" s="625"/>
      <c r="F17" s="625"/>
      <c r="G17" s="625"/>
      <c r="H17" s="625"/>
      <c r="I17" s="625"/>
      <c r="J17" s="625"/>
      <c r="K17" s="625"/>
      <c r="L17" s="625"/>
      <c r="M17" s="625"/>
      <c r="N17" s="625"/>
      <c r="O17" s="625"/>
      <c r="P17" s="625"/>
      <c r="Q17" s="626"/>
      <c r="R17" s="627">
        <v>22029</v>
      </c>
      <c r="S17" s="628"/>
      <c r="T17" s="628"/>
      <c r="U17" s="628"/>
      <c r="V17" s="628"/>
      <c r="W17" s="628"/>
      <c r="X17" s="628"/>
      <c r="Y17" s="629"/>
      <c r="Z17" s="663">
        <v>0.3</v>
      </c>
      <c r="AA17" s="663"/>
      <c r="AB17" s="663"/>
      <c r="AC17" s="663"/>
      <c r="AD17" s="664">
        <v>22029</v>
      </c>
      <c r="AE17" s="664"/>
      <c r="AF17" s="664"/>
      <c r="AG17" s="664"/>
      <c r="AH17" s="664"/>
      <c r="AI17" s="664"/>
      <c r="AJ17" s="664"/>
      <c r="AK17" s="664"/>
      <c r="AL17" s="630">
        <v>0.6</v>
      </c>
      <c r="AM17" s="631"/>
      <c r="AN17" s="631"/>
      <c r="AO17" s="665"/>
      <c r="AP17" s="624" t="s">
        <v>257</v>
      </c>
      <c r="AQ17" s="625"/>
      <c r="AR17" s="625"/>
      <c r="AS17" s="625"/>
      <c r="AT17" s="625"/>
      <c r="AU17" s="625"/>
      <c r="AV17" s="625"/>
      <c r="AW17" s="625"/>
      <c r="AX17" s="625"/>
      <c r="AY17" s="625"/>
      <c r="AZ17" s="625"/>
      <c r="BA17" s="625"/>
      <c r="BB17" s="625"/>
      <c r="BC17" s="625"/>
      <c r="BD17" s="625"/>
      <c r="BE17" s="625"/>
      <c r="BF17" s="626"/>
      <c r="BG17" s="627" t="s">
        <v>124</v>
      </c>
      <c r="BH17" s="628"/>
      <c r="BI17" s="628"/>
      <c r="BJ17" s="628"/>
      <c r="BK17" s="628"/>
      <c r="BL17" s="628"/>
      <c r="BM17" s="628"/>
      <c r="BN17" s="629"/>
      <c r="BO17" s="663" t="s">
        <v>124</v>
      </c>
      <c r="BP17" s="663"/>
      <c r="BQ17" s="663"/>
      <c r="BR17" s="663"/>
      <c r="BS17" s="664" t="s">
        <v>124</v>
      </c>
      <c r="BT17" s="664"/>
      <c r="BU17" s="664"/>
      <c r="BV17" s="664"/>
      <c r="BW17" s="664"/>
      <c r="BX17" s="664"/>
      <c r="BY17" s="664"/>
      <c r="BZ17" s="664"/>
      <c r="CA17" s="664"/>
      <c r="CB17" s="695"/>
      <c r="CD17" s="624" t="s">
        <v>258</v>
      </c>
      <c r="CE17" s="625"/>
      <c r="CF17" s="625"/>
      <c r="CG17" s="625"/>
      <c r="CH17" s="625"/>
      <c r="CI17" s="625"/>
      <c r="CJ17" s="625"/>
      <c r="CK17" s="625"/>
      <c r="CL17" s="625"/>
      <c r="CM17" s="625"/>
      <c r="CN17" s="625"/>
      <c r="CO17" s="625"/>
      <c r="CP17" s="625"/>
      <c r="CQ17" s="626"/>
      <c r="CR17" s="627">
        <v>545335</v>
      </c>
      <c r="CS17" s="628"/>
      <c r="CT17" s="628"/>
      <c r="CU17" s="628"/>
      <c r="CV17" s="628"/>
      <c r="CW17" s="628"/>
      <c r="CX17" s="628"/>
      <c r="CY17" s="629"/>
      <c r="CZ17" s="663">
        <v>9.3000000000000007</v>
      </c>
      <c r="DA17" s="663"/>
      <c r="DB17" s="663"/>
      <c r="DC17" s="663"/>
      <c r="DD17" s="633" t="s">
        <v>124</v>
      </c>
      <c r="DE17" s="628"/>
      <c r="DF17" s="628"/>
      <c r="DG17" s="628"/>
      <c r="DH17" s="628"/>
      <c r="DI17" s="628"/>
      <c r="DJ17" s="628"/>
      <c r="DK17" s="628"/>
      <c r="DL17" s="628"/>
      <c r="DM17" s="628"/>
      <c r="DN17" s="628"/>
      <c r="DO17" s="628"/>
      <c r="DP17" s="629"/>
      <c r="DQ17" s="633">
        <v>545335</v>
      </c>
      <c r="DR17" s="628"/>
      <c r="DS17" s="628"/>
      <c r="DT17" s="628"/>
      <c r="DU17" s="628"/>
      <c r="DV17" s="628"/>
      <c r="DW17" s="628"/>
      <c r="DX17" s="628"/>
      <c r="DY17" s="628"/>
      <c r="DZ17" s="628"/>
      <c r="EA17" s="628"/>
      <c r="EB17" s="628"/>
      <c r="EC17" s="662"/>
    </row>
    <row r="18" spans="2:133" ht="11.25" customHeight="1" x14ac:dyDescent="0.15">
      <c r="B18" s="624" t="s">
        <v>259</v>
      </c>
      <c r="C18" s="625"/>
      <c r="D18" s="625"/>
      <c r="E18" s="625"/>
      <c r="F18" s="625"/>
      <c r="G18" s="625"/>
      <c r="H18" s="625"/>
      <c r="I18" s="625"/>
      <c r="J18" s="625"/>
      <c r="K18" s="625"/>
      <c r="L18" s="625"/>
      <c r="M18" s="625"/>
      <c r="N18" s="625"/>
      <c r="O18" s="625"/>
      <c r="P18" s="625"/>
      <c r="Q18" s="626"/>
      <c r="R18" s="627">
        <v>4764</v>
      </c>
      <c r="S18" s="628"/>
      <c r="T18" s="628"/>
      <c r="U18" s="628"/>
      <c r="V18" s="628"/>
      <c r="W18" s="628"/>
      <c r="X18" s="628"/>
      <c r="Y18" s="629"/>
      <c r="Z18" s="663">
        <v>0.1</v>
      </c>
      <c r="AA18" s="663"/>
      <c r="AB18" s="663"/>
      <c r="AC18" s="663"/>
      <c r="AD18" s="664">
        <v>4764</v>
      </c>
      <c r="AE18" s="664"/>
      <c r="AF18" s="664"/>
      <c r="AG18" s="664"/>
      <c r="AH18" s="664"/>
      <c r="AI18" s="664"/>
      <c r="AJ18" s="664"/>
      <c r="AK18" s="664"/>
      <c r="AL18" s="630">
        <v>0.1</v>
      </c>
      <c r="AM18" s="631"/>
      <c r="AN18" s="631"/>
      <c r="AO18" s="665"/>
      <c r="AP18" s="624" t="s">
        <v>260</v>
      </c>
      <c r="AQ18" s="625"/>
      <c r="AR18" s="625"/>
      <c r="AS18" s="625"/>
      <c r="AT18" s="625"/>
      <c r="AU18" s="625"/>
      <c r="AV18" s="625"/>
      <c r="AW18" s="625"/>
      <c r="AX18" s="625"/>
      <c r="AY18" s="625"/>
      <c r="AZ18" s="625"/>
      <c r="BA18" s="625"/>
      <c r="BB18" s="625"/>
      <c r="BC18" s="625"/>
      <c r="BD18" s="625"/>
      <c r="BE18" s="625"/>
      <c r="BF18" s="626"/>
      <c r="BG18" s="627" t="s">
        <v>124</v>
      </c>
      <c r="BH18" s="628"/>
      <c r="BI18" s="628"/>
      <c r="BJ18" s="628"/>
      <c r="BK18" s="628"/>
      <c r="BL18" s="628"/>
      <c r="BM18" s="628"/>
      <c r="BN18" s="629"/>
      <c r="BO18" s="663" t="s">
        <v>124</v>
      </c>
      <c r="BP18" s="663"/>
      <c r="BQ18" s="663"/>
      <c r="BR18" s="663"/>
      <c r="BS18" s="664" t="s">
        <v>124</v>
      </c>
      <c r="BT18" s="664"/>
      <c r="BU18" s="664"/>
      <c r="BV18" s="664"/>
      <c r="BW18" s="664"/>
      <c r="BX18" s="664"/>
      <c r="BY18" s="664"/>
      <c r="BZ18" s="664"/>
      <c r="CA18" s="664"/>
      <c r="CB18" s="695"/>
      <c r="CD18" s="624" t="s">
        <v>261</v>
      </c>
      <c r="CE18" s="625"/>
      <c r="CF18" s="625"/>
      <c r="CG18" s="625"/>
      <c r="CH18" s="625"/>
      <c r="CI18" s="625"/>
      <c r="CJ18" s="625"/>
      <c r="CK18" s="625"/>
      <c r="CL18" s="625"/>
      <c r="CM18" s="625"/>
      <c r="CN18" s="625"/>
      <c r="CO18" s="625"/>
      <c r="CP18" s="625"/>
      <c r="CQ18" s="626"/>
      <c r="CR18" s="627" t="s">
        <v>124</v>
      </c>
      <c r="CS18" s="628"/>
      <c r="CT18" s="628"/>
      <c r="CU18" s="628"/>
      <c r="CV18" s="628"/>
      <c r="CW18" s="628"/>
      <c r="CX18" s="628"/>
      <c r="CY18" s="629"/>
      <c r="CZ18" s="663" t="s">
        <v>124</v>
      </c>
      <c r="DA18" s="663"/>
      <c r="DB18" s="663"/>
      <c r="DC18" s="663"/>
      <c r="DD18" s="633" t="s">
        <v>124</v>
      </c>
      <c r="DE18" s="628"/>
      <c r="DF18" s="628"/>
      <c r="DG18" s="628"/>
      <c r="DH18" s="628"/>
      <c r="DI18" s="628"/>
      <c r="DJ18" s="628"/>
      <c r="DK18" s="628"/>
      <c r="DL18" s="628"/>
      <c r="DM18" s="628"/>
      <c r="DN18" s="628"/>
      <c r="DO18" s="628"/>
      <c r="DP18" s="629"/>
      <c r="DQ18" s="633" t="s">
        <v>124</v>
      </c>
      <c r="DR18" s="628"/>
      <c r="DS18" s="628"/>
      <c r="DT18" s="628"/>
      <c r="DU18" s="628"/>
      <c r="DV18" s="628"/>
      <c r="DW18" s="628"/>
      <c r="DX18" s="628"/>
      <c r="DY18" s="628"/>
      <c r="DZ18" s="628"/>
      <c r="EA18" s="628"/>
      <c r="EB18" s="628"/>
      <c r="EC18" s="662"/>
    </row>
    <row r="19" spans="2:133" ht="11.25" customHeight="1" x14ac:dyDescent="0.15">
      <c r="B19" s="624" t="s">
        <v>262</v>
      </c>
      <c r="C19" s="625"/>
      <c r="D19" s="625"/>
      <c r="E19" s="625"/>
      <c r="F19" s="625"/>
      <c r="G19" s="625"/>
      <c r="H19" s="625"/>
      <c r="I19" s="625"/>
      <c r="J19" s="625"/>
      <c r="K19" s="625"/>
      <c r="L19" s="625"/>
      <c r="M19" s="625"/>
      <c r="N19" s="625"/>
      <c r="O19" s="625"/>
      <c r="P19" s="625"/>
      <c r="Q19" s="626"/>
      <c r="R19" s="627">
        <v>4764</v>
      </c>
      <c r="S19" s="628"/>
      <c r="T19" s="628"/>
      <c r="U19" s="628"/>
      <c r="V19" s="628"/>
      <c r="W19" s="628"/>
      <c r="X19" s="628"/>
      <c r="Y19" s="629"/>
      <c r="Z19" s="663">
        <v>0.1</v>
      </c>
      <c r="AA19" s="663"/>
      <c r="AB19" s="663"/>
      <c r="AC19" s="663"/>
      <c r="AD19" s="664">
        <v>4764</v>
      </c>
      <c r="AE19" s="664"/>
      <c r="AF19" s="664"/>
      <c r="AG19" s="664"/>
      <c r="AH19" s="664"/>
      <c r="AI19" s="664"/>
      <c r="AJ19" s="664"/>
      <c r="AK19" s="664"/>
      <c r="AL19" s="630">
        <v>0.1</v>
      </c>
      <c r="AM19" s="631"/>
      <c r="AN19" s="631"/>
      <c r="AO19" s="665"/>
      <c r="AP19" s="624" t="s">
        <v>263</v>
      </c>
      <c r="AQ19" s="625"/>
      <c r="AR19" s="625"/>
      <c r="AS19" s="625"/>
      <c r="AT19" s="625"/>
      <c r="AU19" s="625"/>
      <c r="AV19" s="625"/>
      <c r="AW19" s="625"/>
      <c r="AX19" s="625"/>
      <c r="AY19" s="625"/>
      <c r="AZ19" s="625"/>
      <c r="BA19" s="625"/>
      <c r="BB19" s="625"/>
      <c r="BC19" s="625"/>
      <c r="BD19" s="625"/>
      <c r="BE19" s="625"/>
      <c r="BF19" s="626"/>
      <c r="BG19" s="627">
        <v>20</v>
      </c>
      <c r="BH19" s="628"/>
      <c r="BI19" s="628"/>
      <c r="BJ19" s="628"/>
      <c r="BK19" s="628"/>
      <c r="BL19" s="628"/>
      <c r="BM19" s="628"/>
      <c r="BN19" s="629"/>
      <c r="BO19" s="663">
        <v>0</v>
      </c>
      <c r="BP19" s="663"/>
      <c r="BQ19" s="663"/>
      <c r="BR19" s="663"/>
      <c r="BS19" s="664" t="s">
        <v>124</v>
      </c>
      <c r="BT19" s="664"/>
      <c r="BU19" s="664"/>
      <c r="BV19" s="664"/>
      <c r="BW19" s="664"/>
      <c r="BX19" s="664"/>
      <c r="BY19" s="664"/>
      <c r="BZ19" s="664"/>
      <c r="CA19" s="664"/>
      <c r="CB19" s="695"/>
      <c r="CD19" s="624" t="s">
        <v>264</v>
      </c>
      <c r="CE19" s="625"/>
      <c r="CF19" s="625"/>
      <c r="CG19" s="625"/>
      <c r="CH19" s="625"/>
      <c r="CI19" s="625"/>
      <c r="CJ19" s="625"/>
      <c r="CK19" s="625"/>
      <c r="CL19" s="625"/>
      <c r="CM19" s="625"/>
      <c r="CN19" s="625"/>
      <c r="CO19" s="625"/>
      <c r="CP19" s="625"/>
      <c r="CQ19" s="626"/>
      <c r="CR19" s="627" t="s">
        <v>124</v>
      </c>
      <c r="CS19" s="628"/>
      <c r="CT19" s="628"/>
      <c r="CU19" s="628"/>
      <c r="CV19" s="628"/>
      <c r="CW19" s="628"/>
      <c r="CX19" s="628"/>
      <c r="CY19" s="629"/>
      <c r="CZ19" s="663" t="s">
        <v>124</v>
      </c>
      <c r="DA19" s="663"/>
      <c r="DB19" s="663"/>
      <c r="DC19" s="663"/>
      <c r="DD19" s="633" t="s">
        <v>124</v>
      </c>
      <c r="DE19" s="628"/>
      <c r="DF19" s="628"/>
      <c r="DG19" s="628"/>
      <c r="DH19" s="628"/>
      <c r="DI19" s="628"/>
      <c r="DJ19" s="628"/>
      <c r="DK19" s="628"/>
      <c r="DL19" s="628"/>
      <c r="DM19" s="628"/>
      <c r="DN19" s="628"/>
      <c r="DO19" s="628"/>
      <c r="DP19" s="629"/>
      <c r="DQ19" s="633" t="s">
        <v>124</v>
      </c>
      <c r="DR19" s="628"/>
      <c r="DS19" s="628"/>
      <c r="DT19" s="628"/>
      <c r="DU19" s="628"/>
      <c r="DV19" s="628"/>
      <c r="DW19" s="628"/>
      <c r="DX19" s="628"/>
      <c r="DY19" s="628"/>
      <c r="DZ19" s="628"/>
      <c r="EA19" s="628"/>
      <c r="EB19" s="628"/>
      <c r="EC19" s="662"/>
    </row>
    <row r="20" spans="2:133" ht="11.25" customHeight="1" x14ac:dyDescent="0.15">
      <c r="B20" s="696" t="s">
        <v>265</v>
      </c>
      <c r="C20" s="697"/>
      <c r="D20" s="697"/>
      <c r="E20" s="697"/>
      <c r="F20" s="697"/>
      <c r="G20" s="697"/>
      <c r="H20" s="697"/>
      <c r="I20" s="697"/>
      <c r="J20" s="697"/>
      <c r="K20" s="697"/>
      <c r="L20" s="697"/>
      <c r="M20" s="697"/>
      <c r="N20" s="697"/>
      <c r="O20" s="697"/>
      <c r="P20" s="697"/>
      <c r="Q20" s="698"/>
      <c r="R20" s="627" t="s">
        <v>124</v>
      </c>
      <c r="S20" s="628"/>
      <c r="T20" s="628"/>
      <c r="U20" s="628"/>
      <c r="V20" s="628"/>
      <c r="W20" s="628"/>
      <c r="X20" s="628"/>
      <c r="Y20" s="629"/>
      <c r="Z20" s="663" t="s">
        <v>124</v>
      </c>
      <c r="AA20" s="663"/>
      <c r="AB20" s="663"/>
      <c r="AC20" s="663"/>
      <c r="AD20" s="664" t="s">
        <v>124</v>
      </c>
      <c r="AE20" s="664"/>
      <c r="AF20" s="664"/>
      <c r="AG20" s="664"/>
      <c r="AH20" s="664"/>
      <c r="AI20" s="664"/>
      <c r="AJ20" s="664"/>
      <c r="AK20" s="664"/>
      <c r="AL20" s="630" t="s">
        <v>124</v>
      </c>
      <c r="AM20" s="631"/>
      <c r="AN20" s="631"/>
      <c r="AO20" s="665"/>
      <c r="AP20" s="624" t="s">
        <v>266</v>
      </c>
      <c r="AQ20" s="625"/>
      <c r="AR20" s="625"/>
      <c r="AS20" s="625"/>
      <c r="AT20" s="625"/>
      <c r="AU20" s="625"/>
      <c r="AV20" s="625"/>
      <c r="AW20" s="625"/>
      <c r="AX20" s="625"/>
      <c r="AY20" s="625"/>
      <c r="AZ20" s="625"/>
      <c r="BA20" s="625"/>
      <c r="BB20" s="625"/>
      <c r="BC20" s="625"/>
      <c r="BD20" s="625"/>
      <c r="BE20" s="625"/>
      <c r="BF20" s="626"/>
      <c r="BG20" s="627">
        <v>20</v>
      </c>
      <c r="BH20" s="628"/>
      <c r="BI20" s="628"/>
      <c r="BJ20" s="628"/>
      <c r="BK20" s="628"/>
      <c r="BL20" s="628"/>
      <c r="BM20" s="628"/>
      <c r="BN20" s="629"/>
      <c r="BO20" s="663">
        <v>0</v>
      </c>
      <c r="BP20" s="663"/>
      <c r="BQ20" s="663"/>
      <c r="BR20" s="663"/>
      <c r="BS20" s="664" t="s">
        <v>124</v>
      </c>
      <c r="BT20" s="664"/>
      <c r="BU20" s="664"/>
      <c r="BV20" s="664"/>
      <c r="BW20" s="664"/>
      <c r="BX20" s="664"/>
      <c r="BY20" s="664"/>
      <c r="BZ20" s="664"/>
      <c r="CA20" s="664"/>
      <c r="CB20" s="695"/>
      <c r="CD20" s="624" t="s">
        <v>267</v>
      </c>
      <c r="CE20" s="625"/>
      <c r="CF20" s="625"/>
      <c r="CG20" s="625"/>
      <c r="CH20" s="625"/>
      <c r="CI20" s="625"/>
      <c r="CJ20" s="625"/>
      <c r="CK20" s="625"/>
      <c r="CL20" s="625"/>
      <c r="CM20" s="625"/>
      <c r="CN20" s="625"/>
      <c r="CO20" s="625"/>
      <c r="CP20" s="625"/>
      <c r="CQ20" s="626"/>
      <c r="CR20" s="627">
        <v>5879185</v>
      </c>
      <c r="CS20" s="628"/>
      <c r="CT20" s="628"/>
      <c r="CU20" s="628"/>
      <c r="CV20" s="628"/>
      <c r="CW20" s="628"/>
      <c r="CX20" s="628"/>
      <c r="CY20" s="629"/>
      <c r="CZ20" s="663">
        <v>100</v>
      </c>
      <c r="DA20" s="663"/>
      <c r="DB20" s="663"/>
      <c r="DC20" s="663"/>
      <c r="DD20" s="633">
        <v>611174</v>
      </c>
      <c r="DE20" s="628"/>
      <c r="DF20" s="628"/>
      <c r="DG20" s="628"/>
      <c r="DH20" s="628"/>
      <c r="DI20" s="628"/>
      <c r="DJ20" s="628"/>
      <c r="DK20" s="628"/>
      <c r="DL20" s="628"/>
      <c r="DM20" s="628"/>
      <c r="DN20" s="628"/>
      <c r="DO20" s="628"/>
      <c r="DP20" s="629"/>
      <c r="DQ20" s="633">
        <v>4354848</v>
      </c>
      <c r="DR20" s="628"/>
      <c r="DS20" s="628"/>
      <c r="DT20" s="628"/>
      <c r="DU20" s="628"/>
      <c r="DV20" s="628"/>
      <c r="DW20" s="628"/>
      <c r="DX20" s="628"/>
      <c r="DY20" s="628"/>
      <c r="DZ20" s="628"/>
      <c r="EA20" s="628"/>
      <c r="EB20" s="628"/>
      <c r="EC20" s="662"/>
    </row>
    <row r="21" spans="2:133" ht="11.25" customHeight="1" x14ac:dyDescent="0.15">
      <c r="B21" s="624" t="s">
        <v>268</v>
      </c>
      <c r="C21" s="625"/>
      <c r="D21" s="625"/>
      <c r="E21" s="625"/>
      <c r="F21" s="625"/>
      <c r="G21" s="625"/>
      <c r="H21" s="625"/>
      <c r="I21" s="625"/>
      <c r="J21" s="625"/>
      <c r="K21" s="625"/>
      <c r="L21" s="625"/>
      <c r="M21" s="625"/>
      <c r="N21" s="625"/>
      <c r="O21" s="625"/>
      <c r="P21" s="625"/>
      <c r="Q21" s="626"/>
      <c r="R21" s="627">
        <v>2359510</v>
      </c>
      <c r="S21" s="628"/>
      <c r="T21" s="628"/>
      <c r="U21" s="628"/>
      <c r="V21" s="628"/>
      <c r="W21" s="628"/>
      <c r="X21" s="628"/>
      <c r="Y21" s="629"/>
      <c r="Z21" s="663">
        <v>37.200000000000003</v>
      </c>
      <c r="AA21" s="663"/>
      <c r="AB21" s="663"/>
      <c r="AC21" s="663"/>
      <c r="AD21" s="664">
        <v>2082670</v>
      </c>
      <c r="AE21" s="664"/>
      <c r="AF21" s="664"/>
      <c r="AG21" s="664"/>
      <c r="AH21" s="664"/>
      <c r="AI21" s="664"/>
      <c r="AJ21" s="664"/>
      <c r="AK21" s="664"/>
      <c r="AL21" s="630">
        <v>56.4</v>
      </c>
      <c r="AM21" s="631"/>
      <c r="AN21" s="631"/>
      <c r="AO21" s="665"/>
      <c r="AP21" s="624" t="s">
        <v>269</v>
      </c>
      <c r="AQ21" s="699"/>
      <c r="AR21" s="699"/>
      <c r="AS21" s="699"/>
      <c r="AT21" s="699"/>
      <c r="AU21" s="699"/>
      <c r="AV21" s="699"/>
      <c r="AW21" s="699"/>
      <c r="AX21" s="699"/>
      <c r="AY21" s="699"/>
      <c r="AZ21" s="699"/>
      <c r="BA21" s="699"/>
      <c r="BB21" s="699"/>
      <c r="BC21" s="699"/>
      <c r="BD21" s="699"/>
      <c r="BE21" s="699"/>
      <c r="BF21" s="700"/>
      <c r="BG21" s="627">
        <v>20</v>
      </c>
      <c r="BH21" s="628"/>
      <c r="BI21" s="628"/>
      <c r="BJ21" s="628"/>
      <c r="BK21" s="628"/>
      <c r="BL21" s="628"/>
      <c r="BM21" s="628"/>
      <c r="BN21" s="629"/>
      <c r="BO21" s="663">
        <v>0</v>
      </c>
      <c r="BP21" s="663"/>
      <c r="BQ21" s="663"/>
      <c r="BR21" s="663"/>
      <c r="BS21" s="664" t="s">
        <v>124</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270</v>
      </c>
      <c r="C22" s="625"/>
      <c r="D22" s="625"/>
      <c r="E22" s="625"/>
      <c r="F22" s="625"/>
      <c r="G22" s="625"/>
      <c r="H22" s="625"/>
      <c r="I22" s="625"/>
      <c r="J22" s="625"/>
      <c r="K22" s="625"/>
      <c r="L22" s="625"/>
      <c r="M22" s="625"/>
      <c r="N22" s="625"/>
      <c r="O22" s="625"/>
      <c r="P22" s="625"/>
      <c r="Q22" s="626"/>
      <c r="R22" s="627">
        <v>2082670</v>
      </c>
      <c r="S22" s="628"/>
      <c r="T22" s="628"/>
      <c r="U22" s="628"/>
      <c r="V22" s="628"/>
      <c r="W22" s="628"/>
      <c r="X22" s="628"/>
      <c r="Y22" s="629"/>
      <c r="Z22" s="663">
        <v>32.9</v>
      </c>
      <c r="AA22" s="663"/>
      <c r="AB22" s="663"/>
      <c r="AC22" s="663"/>
      <c r="AD22" s="664">
        <v>2082670</v>
      </c>
      <c r="AE22" s="664"/>
      <c r="AF22" s="664"/>
      <c r="AG22" s="664"/>
      <c r="AH22" s="664"/>
      <c r="AI22" s="664"/>
      <c r="AJ22" s="664"/>
      <c r="AK22" s="664"/>
      <c r="AL22" s="630">
        <v>56.4</v>
      </c>
      <c r="AM22" s="631"/>
      <c r="AN22" s="631"/>
      <c r="AO22" s="665"/>
      <c r="AP22" s="624" t="s">
        <v>271</v>
      </c>
      <c r="AQ22" s="699"/>
      <c r="AR22" s="699"/>
      <c r="AS22" s="699"/>
      <c r="AT22" s="699"/>
      <c r="AU22" s="699"/>
      <c r="AV22" s="699"/>
      <c r="AW22" s="699"/>
      <c r="AX22" s="699"/>
      <c r="AY22" s="699"/>
      <c r="AZ22" s="699"/>
      <c r="BA22" s="699"/>
      <c r="BB22" s="699"/>
      <c r="BC22" s="699"/>
      <c r="BD22" s="699"/>
      <c r="BE22" s="699"/>
      <c r="BF22" s="700"/>
      <c r="BG22" s="627" t="s">
        <v>124</v>
      </c>
      <c r="BH22" s="628"/>
      <c r="BI22" s="628"/>
      <c r="BJ22" s="628"/>
      <c r="BK22" s="628"/>
      <c r="BL22" s="628"/>
      <c r="BM22" s="628"/>
      <c r="BN22" s="629"/>
      <c r="BO22" s="663" t="s">
        <v>124</v>
      </c>
      <c r="BP22" s="663"/>
      <c r="BQ22" s="663"/>
      <c r="BR22" s="663"/>
      <c r="BS22" s="664" t="s">
        <v>124</v>
      </c>
      <c r="BT22" s="664"/>
      <c r="BU22" s="664"/>
      <c r="BV22" s="664"/>
      <c r="BW22" s="664"/>
      <c r="BX22" s="664"/>
      <c r="BY22" s="664"/>
      <c r="BZ22" s="664"/>
      <c r="CA22" s="664"/>
      <c r="CB22" s="695"/>
      <c r="CD22" s="679" t="s">
        <v>272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273</v>
      </c>
      <c r="C23" s="625"/>
      <c r="D23" s="625"/>
      <c r="E23" s="625"/>
      <c r="F23" s="625"/>
      <c r="G23" s="625"/>
      <c r="H23" s="625"/>
      <c r="I23" s="625"/>
      <c r="J23" s="625"/>
      <c r="K23" s="625"/>
      <c r="L23" s="625"/>
      <c r="M23" s="625"/>
      <c r="N23" s="625"/>
      <c r="O23" s="625"/>
      <c r="P23" s="625"/>
      <c r="Q23" s="626"/>
      <c r="R23" s="627">
        <v>225209</v>
      </c>
      <c r="S23" s="628"/>
      <c r="T23" s="628"/>
      <c r="U23" s="628"/>
      <c r="V23" s="628"/>
      <c r="W23" s="628"/>
      <c r="X23" s="628"/>
      <c r="Y23" s="629"/>
      <c r="Z23" s="663">
        <v>3.6</v>
      </c>
      <c r="AA23" s="663"/>
      <c r="AB23" s="663"/>
      <c r="AC23" s="663"/>
      <c r="AD23" s="664" t="s">
        <v>124</v>
      </c>
      <c r="AE23" s="664"/>
      <c r="AF23" s="664"/>
      <c r="AG23" s="664"/>
      <c r="AH23" s="664"/>
      <c r="AI23" s="664"/>
      <c r="AJ23" s="664"/>
      <c r="AK23" s="664"/>
      <c r="AL23" s="630" t="s">
        <v>124</v>
      </c>
      <c r="AM23" s="631"/>
      <c r="AN23" s="631"/>
      <c r="AO23" s="665"/>
      <c r="AP23" s="624" t="s">
        <v>274</v>
      </c>
      <c r="AQ23" s="699"/>
      <c r="AR23" s="699"/>
      <c r="AS23" s="699"/>
      <c r="AT23" s="699"/>
      <c r="AU23" s="699"/>
      <c r="AV23" s="699"/>
      <c r="AW23" s="699"/>
      <c r="AX23" s="699"/>
      <c r="AY23" s="699"/>
      <c r="AZ23" s="699"/>
      <c r="BA23" s="699"/>
      <c r="BB23" s="699"/>
      <c r="BC23" s="699"/>
      <c r="BD23" s="699"/>
      <c r="BE23" s="699"/>
      <c r="BF23" s="700"/>
      <c r="BG23" s="627" t="s">
        <v>124</v>
      </c>
      <c r="BH23" s="628"/>
      <c r="BI23" s="628"/>
      <c r="BJ23" s="628"/>
      <c r="BK23" s="628"/>
      <c r="BL23" s="628"/>
      <c r="BM23" s="628"/>
      <c r="BN23" s="629"/>
      <c r="BO23" s="663" t="s">
        <v>124</v>
      </c>
      <c r="BP23" s="663"/>
      <c r="BQ23" s="663"/>
      <c r="BR23" s="663"/>
      <c r="BS23" s="664" t="s">
        <v>124</v>
      </c>
      <c r="BT23" s="664"/>
      <c r="BU23" s="664"/>
      <c r="BV23" s="664"/>
      <c r="BW23" s="664"/>
      <c r="BX23" s="664"/>
      <c r="BY23" s="664"/>
      <c r="BZ23" s="664"/>
      <c r="CA23" s="664"/>
      <c r="CB23" s="695"/>
      <c r="CD23" s="679" t="s">
        <v>214</v>
      </c>
      <c r="CE23" s="680"/>
      <c r="CF23" s="680"/>
      <c r="CG23" s="680"/>
      <c r="CH23" s="680"/>
      <c r="CI23" s="680"/>
      <c r="CJ23" s="680"/>
      <c r="CK23" s="680"/>
      <c r="CL23" s="680"/>
      <c r="CM23" s="680"/>
      <c r="CN23" s="680"/>
      <c r="CO23" s="680"/>
      <c r="CP23" s="680"/>
      <c r="CQ23" s="681"/>
      <c r="CR23" s="679" t="s">
        <v>275</v>
      </c>
      <c r="CS23" s="680"/>
      <c r="CT23" s="680"/>
      <c r="CU23" s="680"/>
      <c r="CV23" s="680"/>
      <c r="CW23" s="680"/>
      <c r="CX23" s="680"/>
      <c r="CY23" s="681"/>
      <c r="CZ23" s="679" t="s">
        <v>276</v>
      </c>
      <c r="DA23" s="680"/>
      <c r="DB23" s="680"/>
      <c r="DC23" s="681"/>
      <c r="DD23" s="679" t="s">
        <v>277</v>
      </c>
      <c r="DE23" s="680"/>
      <c r="DF23" s="680"/>
      <c r="DG23" s="680"/>
      <c r="DH23" s="680"/>
      <c r="DI23" s="680"/>
      <c r="DJ23" s="680"/>
      <c r="DK23" s="681"/>
      <c r="DL23" s="711" t="s">
        <v>278</v>
      </c>
      <c r="DM23" s="712"/>
      <c r="DN23" s="712"/>
      <c r="DO23" s="712"/>
      <c r="DP23" s="712"/>
      <c r="DQ23" s="712"/>
      <c r="DR23" s="712"/>
      <c r="DS23" s="712"/>
      <c r="DT23" s="712"/>
      <c r="DU23" s="712"/>
      <c r="DV23" s="713"/>
      <c r="DW23" s="679" t="s">
        <v>279</v>
      </c>
      <c r="DX23" s="680"/>
      <c r="DY23" s="680"/>
      <c r="DZ23" s="680"/>
      <c r="EA23" s="680"/>
      <c r="EB23" s="680"/>
      <c r="EC23" s="681"/>
    </row>
    <row r="24" spans="2:133" ht="11.25" customHeight="1" x14ac:dyDescent="0.15">
      <c r="B24" s="624" t="s">
        <v>280</v>
      </c>
      <c r="C24" s="625"/>
      <c r="D24" s="625"/>
      <c r="E24" s="625"/>
      <c r="F24" s="625"/>
      <c r="G24" s="625"/>
      <c r="H24" s="625"/>
      <c r="I24" s="625"/>
      <c r="J24" s="625"/>
      <c r="K24" s="625"/>
      <c r="L24" s="625"/>
      <c r="M24" s="625"/>
      <c r="N24" s="625"/>
      <c r="O24" s="625"/>
      <c r="P24" s="625"/>
      <c r="Q24" s="626"/>
      <c r="R24" s="627">
        <v>51631</v>
      </c>
      <c r="S24" s="628"/>
      <c r="T24" s="628"/>
      <c r="U24" s="628"/>
      <c r="V24" s="628"/>
      <c r="W24" s="628"/>
      <c r="X24" s="628"/>
      <c r="Y24" s="629"/>
      <c r="Z24" s="663">
        <v>0.8</v>
      </c>
      <c r="AA24" s="663"/>
      <c r="AB24" s="663"/>
      <c r="AC24" s="663"/>
      <c r="AD24" s="664" t="s">
        <v>124</v>
      </c>
      <c r="AE24" s="664"/>
      <c r="AF24" s="664"/>
      <c r="AG24" s="664"/>
      <c r="AH24" s="664"/>
      <c r="AI24" s="664"/>
      <c r="AJ24" s="664"/>
      <c r="AK24" s="664"/>
      <c r="AL24" s="630" t="s">
        <v>124</v>
      </c>
      <c r="AM24" s="631"/>
      <c r="AN24" s="631"/>
      <c r="AO24" s="665"/>
      <c r="AP24" s="624" t="s">
        <v>281</v>
      </c>
      <c r="AQ24" s="699"/>
      <c r="AR24" s="699"/>
      <c r="AS24" s="699"/>
      <c r="AT24" s="699"/>
      <c r="AU24" s="699"/>
      <c r="AV24" s="699"/>
      <c r="AW24" s="699"/>
      <c r="AX24" s="699"/>
      <c r="AY24" s="699"/>
      <c r="AZ24" s="699"/>
      <c r="BA24" s="699"/>
      <c r="BB24" s="699"/>
      <c r="BC24" s="699"/>
      <c r="BD24" s="699"/>
      <c r="BE24" s="699"/>
      <c r="BF24" s="700"/>
      <c r="BG24" s="627" t="s">
        <v>124</v>
      </c>
      <c r="BH24" s="628"/>
      <c r="BI24" s="628"/>
      <c r="BJ24" s="628"/>
      <c r="BK24" s="628"/>
      <c r="BL24" s="628"/>
      <c r="BM24" s="628"/>
      <c r="BN24" s="629"/>
      <c r="BO24" s="663" t="s">
        <v>124</v>
      </c>
      <c r="BP24" s="663"/>
      <c r="BQ24" s="663"/>
      <c r="BR24" s="663"/>
      <c r="BS24" s="664" t="s">
        <v>124</v>
      </c>
      <c r="BT24" s="664"/>
      <c r="BU24" s="664"/>
      <c r="BV24" s="664"/>
      <c r="BW24" s="664"/>
      <c r="BX24" s="664"/>
      <c r="BY24" s="664"/>
      <c r="BZ24" s="664"/>
      <c r="CA24" s="664"/>
      <c r="CB24" s="695"/>
      <c r="CD24" s="676" t="s">
        <v>282</v>
      </c>
      <c r="CE24" s="677"/>
      <c r="CF24" s="677"/>
      <c r="CG24" s="677"/>
      <c r="CH24" s="677"/>
      <c r="CI24" s="677"/>
      <c r="CJ24" s="677"/>
      <c r="CK24" s="677"/>
      <c r="CL24" s="677"/>
      <c r="CM24" s="677"/>
      <c r="CN24" s="677"/>
      <c r="CO24" s="677"/>
      <c r="CP24" s="677"/>
      <c r="CQ24" s="678"/>
      <c r="CR24" s="673">
        <v>2044459</v>
      </c>
      <c r="CS24" s="674"/>
      <c r="CT24" s="674"/>
      <c r="CU24" s="674"/>
      <c r="CV24" s="674"/>
      <c r="CW24" s="674"/>
      <c r="CX24" s="674"/>
      <c r="CY24" s="702"/>
      <c r="CZ24" s="703">
        <v>34.799999999999997</v>
      </c>
      <c r="DA24" s="686"/>
      <c r="DB24" s="686"/>
      <c r="DC24" s="705"/>
      <c r="DD24" s="701">
        <v>1699770</v>
      </c>
      <c r="DE24" s="674"/>
      <c r="DF24" s="674"/>
      <c r="DG24" s="674"/>
      <c r="DH24" s="674"/>
      <c r="DI24" s="674"/>
      <c r="DJ24" s="674"/>
      <c r="DK24" s="702"/>
      <c r="DL24" s="701">
        <v>1499166</v>
      </c>
      <c r="DM24" s="674"/>
      <c r="DN24" s="674"/>
      <c r="DO24" s="674"/>
      <c r="DP24" s="674"/>
      <c r="DQ24" s="674"/>
      <c r="DR24" s="674"/>
      <c r="DS24" s="674"/>
      <c r="DT24" s="674"/>
      <c r="DU24" s="674"/>
      <c r="DV24" s="702"/>
      <c r="DW24" s="703">
        <v>40.4</v>
      </c>
      <c r="DX24" s="686"/>
      <c r="DY24" s="686"/>
      <c r="DZ24" s="686"/>
      <c r="EA24" s="686"/>
      <c r="EB24" s="686"/>
      <c r="EC24" s="704"/>
    </row>
    <row r="25" spans="2:133" ht="11.25" customHeight="1" x14ac:dyDescent="0.15">
      <c r="B25" s="624" t="s">
        <v>283</v>
      </c>
      <c r="C25" s="625"/>
      <c r="D25" s="625"/>
      <c r="E25" s="625"/>
      <c r="F25" s="625"/>
      <c r="G25" s="625"/>
      <c r="H25" s="625"/>
      <c r="I25" s="625"/>
      <c r="J25" s="625"/>
      <c r="K25" s="625"/>
      <c r="L25" s="625"/>
      <c r="M25" s="625"/>
      <c r="N25" s="625"/>
      <c r="O25" s="625"/>
      <c r="P25" s="625"/>
      <c r="Q25" s="626"/>
      <c r="R25" s="627">
        <v>3966688</v>
      </c>
      <c r="S25" s="628"/>
      <c r="T25" s="628"/>
      <c r="U25" s="628"/>
      <c r="V25" s="628"/>
      <c r="W25" s="628"/>
      <c r="X25" s="628"/>
      <c r="Y25" s="629"/>
      <c r="Z25" s="663">
        <v>62.6</v>
      </c>
      <c r="AA25" s="663"/>
      <c r="AB25" s="663"/>
      <c r="AC25" s="663"/>
      <c r="AD25" s="664">
        <v>3689848</v>
      </c>
      <c r="AE25" s="664"/>
      <c r="AF25" s="664"/>
      <c r="AG25" s="664"/>
      <c r="AH25" s="664"/>
      <c r="AI25" s="664"/>
      <c r="AJ25" s="664"/>
      <c r="AK25" s="664"/>
      <c r="AL25" s="630">
        <v>100</v>
      </c>
      <c r="AM25" s="631"/>
      <c r="AN25" s="631"/>
      <c r="AO25" s="665"/>
      <c r="AP25" s="624" t="s">
        <v>284</v>
      </c>
      <c r="AQ25" s="699"/>
      <c r="AR25" s="699"/>
      <c r="AS25" s="699"/>
      <c r="AT25" s="699"/>
      <c r="AU25" s="699"/>
      <c r="AV25" s="699"/>
      <c r="AW25" s="699"/>
      <c r="AX25" s="699"/>
      <c r="AY25" s="699"/>
      <c r="AZ25" s="699"/>
      <c r="BA25" s="699"/>
      <c r="BB25" s="699"/>
      <c r="BC25" s="699"/>
      <c r="BD25" s="699"/>
      <c r="BE25" s="699"/>
      <c r="BF25" s="700"/>
      <c r="BG25" s="627" t="s">
        <v>124</v>
      </c>
      <c r="BH25" s="628"/>
      <c r="BI25" s="628"/>
      <c r="BJ25" s="628"/>
      <c r="BK25" s="628"/>
      <c r="BL25" s="628"/>
      <c r="BM25" s="628"/>
      <c r="BN25" s="629"/>
      <c r="BO25" s="663" t="s">
        <v>124</v>
      </c>
      <c r="BP25" s="663"/>
      <c r="BQ25" s="663"/>
      <c r="BR25" s="663"/>
      <c r="BS25" s="664" t="s">
        <v>124</v>
      </c>
      <c r="BT25" s="664"/>
      <c r="BU25" s="664"/>
      <c r="BV25" s="664"/>
      <c r="BW25" s="664"/>
      <c r="BX25" s="664"/>
      <c r="BY25" s="664"/>
      <c r="BZ25" s="664"/>
      <c r="CA25" s="664"/>
      <c r="CB25" s="695"/>
      <c r="CD25" s="624" t="s">
        <v>285</v>
      </c>
      <c r="CE25" s="625"/>
      <c r="CF25" s="625"/>
      <c r="CG25" s="625"/>
      <c r="CH25" s="625"/>
      <c r="CI25" s="625"/>
      <c r="CJ25" s="625"/>
      <c r="CK25" s="625"/>
      <c r="CL25" s="625"/>
      <c r="CM25" s="625"/>
      <c r="CN25" s="625"/>
      <c r="CO25" s="625"/>
      <c r="CP25" s="625"/>
      <c r="CQ25" s="626"/>
      <c r="CR25" s="627">
        <v>912108</v>
      </c>
      <c r="CS25" s="636"/>
      <c r="CT25" s="636"/>
      <c r="CU25" s="636"/>
      <c r="CV25" s="636"/>
      <c r="CW25" s="636"/>
      <c r="CX25" s="636"/>
      <c r="CY25" s="637"/>
      <c r="CZ25" s="630">
        <v>15.5</v>
      </c>
      <c r="DA25" s="638"/>
      <c r="DB25" s="638"/>
      <c r="DC25" s="639"/>
      <c r="DD25" s="633">
        <v>868956</v>
      </c>
      <c r="DE25" s="636"/>
      <c r="DF25" s="636"/>
      <c r="DG25" s="636"/>
      <c r="DH25" s="636"/>
      <c r="DI25" s="636"/>
      <c r="DJ25" s="636"/>
      <c r="DK25" s="637"/>
      <c r="DL25" s="633">
        <v>846894</v>
      </c>
      <c r="DM25" s="636"/>
      <c r="DN25" s="636"/>
      <c r="DO25" s="636"/>
      <c r="DP25" s="636"/>
      <c r="DQ25" s="636"/>
      <c r="DR25" s="636"/>
      <c r="DS25" s="636"/>
      <c r="DT25" s="636"/>
      <c r="DU25" s="636"/>
      <c r="DV25" s="637"/>
      <c r="DW25" s="630">
        <v>22.8</v>
      </c>
      <c r="DX25" s="638"/>
      <c r="DY25" s="638"/>
      <c r="DZ25" s="638"/>
      <c r="EA25" s="638"/>
      <c r="EB25" s="638"/>
      <c r="EC25" s="652"/>
    </row>
    <row r="26" spans="2:133" ht="11.25" customHeight="1" x14ac:dyDescent="0.15">
      <c r="B26" s="624" t="s">
        <v>286</v>
      </c>
      <c r="C26" s="625"/>
      <c r="D26" s="625"/>
      <c r="E26" s="625"/>
      <c r="F26" s="625"/>
      <c r="G26" s="625"/>
      <c r="H26" s="625"/>
      <c r="I26" s="625"/>
      <c r="J26" s="625"/>
      <c r="K26" s="625"/>
      <c r="L26" s="625"/>
      <c r="M26" s="625"/>
      <c r="N26" s="625"/>
      <c r="O26" s="625"/>
      <c r="P26" s="625"/>
      <c r="Q26" s="626"/>
      <c r="R26" s="627">
        <v>825</v>
      </c>
      <c r="S26" s="628"/>
      <c r="T26" s="628"/>
      <c r="U26" s="628"/>
      <c r="V26" s="628"/>
      <c r="W26" s="628"/>
      <c r="X26" s="628"/>
      <c r="Y26" s="629"/>
      <c r="Z26" s="663">
        <v>0</v>
      </c>
      <c r="AA26" s="663"/>
      <c r="AB26" s="663"/>
      <c r="AC26" s="663"/>
      <c r="AD26" s="664">
        <v>825</v>
      </c>
      <c r="AE26" s="664"/>
      <c r="AF26" s="664"/>
      <c r="AG26" s="664"/>
      <c r="AH26" s="664"/>
      <c r="AI26" s="664"/>
      <c r="AJ26" s="664"/>
      <c r="AK26" s="664"/>
      <c r="AL26" s="630">
        <v>0</v>
      </c>
      <c r="AM26" s="631"/>
      <c r="AN26" s="631"/>
      <c r="AO26" s="665"/>
      <c r="AP26" s="624" t="s">
        <v>287</v>
      </c>
      <c r="AQ26" s="699"/>
      <c r="AR26" s="699"/>
      <c r="AS26" s="699"/>
      <c r="AT26" s="699"/>
      <c r="AU26" s="699"/>
      <c r="AV26" s="699"/>
      <c r="AW26" s="699"/>
      <c r="AX26" s="699"/>
      <c r="AY26" s="699"/>
      <c r="AZ26" s="699"/>
      <c r="BA26" s="699"/>
      <c r="BB26" s="699"/>
      <c r="BC26" s="699"/>
      <c r="BD26" s="699"/>
      <c r="BE26" s="699"/>
      <c r="BF26" s="700"/>
      <c r="BG26" s="627" t="s">
        <v>124</v>
      </c>
      <c r="BH26" s="628"/>
      <c r="BI26" s="628"/>
      <c r="BJ26" s="628"/>
      <c r="BK26" s="628"/>
      <c r="BL26" s="628"/>
      <c r="BM26" s="628"/>
      <c r="BN26" s="629"/>
      <c r="BO26" s="663" t="s">
        <v>124</v>
      </c>
      <c r="BP26" s="663"/>
      <c r="BQ26" s="663"/>
      <c r="BR26" s="663"/>
      <c r="BS26" s="664" t="s">
        <v>124</v>
      </c>
      <c r="BT26" s="664"/>
      <c r="BU26" s="664"/>
      <c r="BV26" s="664"/>
      <c r="BW26" s="664"/>
      <c r="BX26" s="664"/>
      <c r="BY26" s="664"/>
      <c r="BZ26" s="664"/>
      <c r="CA26" s="664"/>
      <c r="CB26" s="695"/>
      <c r="CD26" s="624" t="s">
        <v>288</v>
      </c>
      <c r="CE26" s="625"/>
      <c r="CF26" s="625"/>
      <c r="CG26" s="625"/>
      <c r="CH26" s="625"/>
      <c r="CI26" s="625"/>
      <c r="CJ26" s="625"/>
      <c r="CK26" s="625"/>
      <c r="CL26" s="625"/>
      <c r="CM26" s="625"/>
      <c r="CN26" s="625"/>
      <c r="CO26" s="625"/>
      <c r="CP26" s="625"/>
      <c r="CQ26" s="626"/>
      <c r="CR26" s="627">
        <v>587985</v>
      </c>
      <c r="CS26" s="628"/>
      <c r="CT26" s="628"/>
      <c r="CU26" s="628"/>
      <c r="CV26" s="628"/>
      <c r="CW26" s="628"/>
      <c r="CX26" s="628"/>
      <c r="CY26" s="629"/>
      <c r="CZ26" s="630">
        <v>10</v>
      </c>
      <c r="DA26" s="638"/>
      <c r="DB26" s="638"/>
      <c r="DC26" s="639"/>
      <c r="DD26" s="633">
        <v>561665</v>
      </c>
      <c r="DE26" s="628"/>
      <c r="DF26" s="628"/>
      <c r="DG26" s="628"/>
      <c r="DH26" s="628"/>
      <c r="DI26" s="628"/>
      <c r="DJ26" s="628"/>
      <c r="DK26" s="629"/>
      <c r="DL26" s="633" t="s">
        <v>124</v>
      </c>
      <c r="DM26" s="628"/>
      <c r="DN26" s="628"/>
      <c r="DO26" s="628"/>
      <c r="DP26" s="628"/>
      <c r="DQ26" s="628"/>
      <c r="DR26" s="628"/>
      <c r="DS26" s="628"/>
      <c r="DT26" s="628"/>
      <c r="DU26" s="628"/>
      <c r="DV26" s="629"/>
      <c r="DW26" s="630" t="s">
        <v>124</v>
      </c>
      <c r="DX26" s="638"/>
      <c r="DY26" s="638"/>
      <c r="DZ26" s="638"/>
      <c r="EA26" s="638"/>
      <c r="EB26" s="638"/>
      <c r="EC26" s="652"/>
    </row>
    <row r="27" spans="2:133" ht="11.25" customHeight="1" x14ac:dyDescent="0.15">
      <c r="B27" s="624" t="s">
        <v>289</v>
      </c>
      <c r="C27" s="625"/>
      <c r="D27" s="625"/>
      <c r="E27" s="625"/>
      <c r="F27" s="625"/>
      <c r="G27" s="625"/>
      <c r="H27" s="625"/>
      <c r="I27" s="625"/>
      <c r="J27" s="625"/>
      <c r="K27" s="625"/>
      <c r="L27" s="625"/>
      <c r="M27" s="625"/>
      <c r="N27" s="625"/>
      <c r="O27" s="625"/>
      <c r="P27" s="625"/>
      <c r="Q27" s="626"/>
      <c r="R27" s="627">
        <v>21792</v>
      </c>
      <c r="S27" s="628"/>
      <c r="T27" s="628"/>
      <c r="U27" s="628"/>
      <c r="V27" s="628"/>
      <c r="W27" s="628"/>
      <c r="X27" s="628"/>
      <c r="Y27" s="629"/>
      <c r="Z27" s="663">
        <v>0.3</v>
      </c>
      <c r="AA27" s="663"/>
      <c r="AB27" s="663"/>
      <c r="AC27" s="663"/>
      <c r="AD27" s="664" t="s">
        <v>124</v>
      </c>
      <c r="AE27" s="664"/>
      <c r="AF27" s="664"/>
      <c r="AG27" s="664"/>
      <c r="AH27" s="664"/>
      <c r="AI27" s="664"/>
      <c r="AJ27" s="664"/>
      <c r="AK27" s="664"/>
      <c r="AL27" s="630" t="s">
        <v>124</v>
      </c>
      <c r="AM27" s="631"/>
      <c r="AN27" s="631"/>
      <c r="AO27" s="665"/>
      <c r="AP27" s="624" t="s">
        <v>290</v>
      </c>
      <c r="AQ27" s="625"/>
      <c r="AR27" s="625"/>
      <c r="AS27" s="625"/>
      <c r="AT27" s="625"/>
      <c r="AU27" s="625"/>
      <c r="AV27" s="625"/>
      <c r="AW27" s="625"/>
      <c r="AX27" s="625"/>
      <c r="AY27" s="625"/>
      <c r="AZ27" s="625"/>
      <c r="BA27" s="625"/>
      <c r="BB27" s="625"/>
      <c r="BC27" s="625"/>
      <c r="BD27" s="625"/>
      <c r="BE27" s="625"/>
      <c r="BF27" s="626"/>
      <c r="BG27" s="627">
        <v>1243607</v>
      </c>
      <c r="BH27" s="628"/>
      <c r="BI27" s="628"/>
      <c r="BJ27" s="628"/>
      <c r="BK27" s="628"/>
      <c r="BL27" s="628"/>
      <c r="BM27" s="628"/>
      <c r="BN27" s="629"/>
      <c r="BO27" s="663">
        <v>100</v>
      </c>
      <c r="BP27" s="663"/>
      <c r="BQ27" s="663"/>
      <c r="BR27" s="663"/>
      <c r="BS27" s="664" t="s">
        <v>124</v>
      </c>
      <c r="BT27" s="664"/>
      <c r="BU27" s="664"/>
      <c r="BV27" s="664"/>
      <c r="BW27" s="664"/>
      <c r="BX27" s="664"/>
      <c r="BY27" s="664"/>
      <c r="BZ27" s="664"/>
      <c r="CA27" s="664"/>
      <c r="CB27" s="695"/>
      <c r="CD27" s="624" t="s">
        <v>291</v>
      </c>
      <c r="CE27" s="625"/>
      <c r="CF27" s="625"/>
      <c r="CG27" s="625"/>
      <c r="CH27" s="625"/>
      <c r="CI27" s="625"/>
      <c r="CJ27" s="625"/>
      <c r="CK27" s="625"/>
      <c r="CL27" s="625"/>
      <c r="CM27" s="625"/>
      <c r="CN27" s="625"/>
      <c r="CO27" s="625"/>
      <c r="CP27" s="625"/>
      <c r="CQ27" s="626"/>
      <c r="CR27" s="627">
        <v>587016</v>
      </c>
      <c r="CS27" s="636"/>
      <c r="CT27" s="636"/>
      <c r="CU27" s="636"/>
      <c r="CV27" s="636"/>
      <c r="CW27" s="636"/>
      <c r="CX27" s="636"/>
      <c r="CY27" s="637"/>
      <c r="CZ27" s="630">
        <v>10</v>
      </c>
      <c r="DA27" s="638"/>
      <c r="DB27" s="638"/>
      <c r="DC27" s="639"/>
      <c r="DD27" s="633">
        <v>285479</v>
      </c>
      <c r="DE27" s="636"/>
      <c r="DF27" s="636"/>
      <c r="DG27" s="636"/>
      <c r="DH27" s="636"/>
      <c r="DI27" s="636"/>
      <c r="DJ27" s="636"/>
      <c r="DK27" s="637"/>
      <c r="DL27" s="633">
        <v>107423</v>
      </c>
      <c r="DM27" s="636"/>
      <c r="DN27" s="636"/>
      <c r="DO27" s="636"/>
      <c r="DP27" s="636"/>
      <c r="DQ27" s="636"/>
      <c r="DR27" s="636"/>
      <c r="DS27" s="636"/>
      <c r="DT27" s="636"/>
      <c r="DU27" s="636"/>
      <c r="DV27" s="637"/>
      <c r="DW27" s="630">
        <v>2.9</v>
      </c>
      <c r="DX27" s="638"/>
      <c r="DY27" s="638"/>
      <c r="DZ27" s="638"/>
      <c r="EA27" s="638"/>
      <c r="EB27" s="638"/>
      <c r="EC27" s="652"/>
    </row>
    <row r="28" spans="2:133" ht="11.25" customHeight="1" x14ac:dyDescent="0.15">
      <c r="B28" s="624" t="s">
        <v>292</v>
      </c>
      <c r="C28" s="625"/>
      <c r="D28" s="625"/>
      <c r="E28" s="625"/>
      <c r="F28" s="625"/>
      <c r="G28" s="625"/>
      <c r="H28" s="625"/>
      <c r="I28" s="625"/>
      <c r="J28" s="625"/>
      <c r="K28" s="625"/>
      <c r="L28" s="625"/>
      <c r="M28" s="625"/>
      <c r="N28" s="625"/>
      <c r="O28" s="625"/>
      <c r="P28" s="625"/>
      <c r="Q28" s="626"/>
      <c r="R28" s="627">
        <v>63123</v>
      </c>
      <c r="S28" s="628"/>
      <c r="T28" s="628"/>
      <c r="U28" s="628"/>
      <c r="V28" s="628"/>
      <c r="W28" s="628"/>
      <c r="X28" s="628"/>
      <c r="Y28" s="629"/>
      <c r="Z28" s="663">
        <v>1</v>
      </c>
      <c r="AA28" s="663"/>
      <c r="AB28" s="663"/>
      <c r="AC28" s="663"/>
      <c r="AD28" s="664" t="s">
        <v>124</v>
      </c>
      <c r="AE28" s="664"/>
      <c r="AF28" s="664"/>
      <c r="AG28" s="664"/>
      <c r="AH28" s="664"/>
      <c r="AI28" s="664"/>
      <c r="AJ28" s="664"/>
      <c r="AK28" s="664"/>
      <c r="AL28" s="630" t="s">
        <v>124</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293</v>
      </c>
      <c r="CE28" s="625"/>
      <c r="CF28" s="625"/>
      <c r="CG28" s="625"/>
      <c r="CH28" s="625"/>
      <c r="CI28" s="625"/>
      <c r="CJ28" s="625"/>
      <c r="CK28" s="625"/>
      <c r="CL28" s="625"/>
      <c r="CM28" s="625"/>
      <c r="CN28" s="625"/>
      <c r="CO28" s="625"/>
      <c r="CP28" s="625"/>
      <c r="CQ28" s="626"/>
      <c r="CR28" s="627">
        <v>545335</v>
      </c>
      <c r="CS28" s="628"/>
      <c r="CT28" s="628"/>
      <c r="CU28" s="628"/>
      <c r="CV28" s="628"/>
      <c r="CW28" s="628"/>
      <c r="CX28" s="628"/>
      <c r="CY28" s="629"/>
      <c r="CZ28" s="630">
        <v>9.3000000000000007</v>
      </c>
      <c r="DA28" s="638"/>
      <c r="DB28" s="638"/>
      <c r="DC28" s="639"/>
      <c r="DD28" s="633">
        <v>545335</v>
      </c>
      <c r="DE28" s="628"/>
      <c r="DF28" s="628"/>
      <c r="DG28" s="628"/>
      <c r="DH28" s="628"/>
      <c r="DI28" s="628"/>
      <c r="DJ28" s="628"/>
      <c r="DK28" s="629"/>
      <c r="DL28" s="633">
        <v>544849</v>
      </c>
      <c r="DM28" s="628"/>
      <c r="DN28" s="628"/>
      <c r="DO28" s="628"/>
      <c r="DP28" s="628"/>
      <c r="DQ28" s="628"/>
      <c r="DR28" s="628"/>
      <c r="DS28" s="628"/>
      <c r="DT28" s="628"/>
      <c r="DU28" s="628"/>
      <c r="DV28" s="629"/>
      <c r="DW28" s="630">
        <v>14.7</v>
      </c>
      <c r="DX28" s="638"/>
      <c r="DY28" s="638"/>
      <c r="DZ28" s="638"/>
      <c r="EA28" s="638"/>
      <c r="EB28" s="638"/>
      <c r="EC28" s="652"/>
    </row>
    <row r="29" spans="2:133" ht="11.25" customHeight="1" x14ac:dyDescent="0.15">
      <c r="B29" s="624" t="s">
        <v>294</v>
      </c>
      <c r="C29" s="625"/>
      <c r="D29" s="625"/>
      <c r="E29" s="625"/>
      <c r="F29" s="625"/>
      <c r="G29" s="625"/>
      <c r="H29" s="625"/>
      <c r="I29" s="625"/>
      <c r="J29" s="625"/>
      <c r="K29" s="625"/>
      <c r="L29" s="625"/>
      <c r="M29" s="625"/>
      <c r="N29" s="625"/>
      <c r="O29" s="625"/>
      <c r="P29" s="625"/>
      <c r="Q29" s="626"/>
      <c r="R29" s="627">
        <v>63382</v>
      </c>
      <c r="S29" s="628"/>
      <c r="T29" s="628"/>
      <c r="U29" s="628"/>
      <c r="V29" s="628"/>
      <c r="W29" s="628"/>
      <c r="X29" s="628"/>
      <c r="Y29" s="629"/>
      <c r="Z29" s="663">
        <v>1</v>
      </c>
      <c r="AA29" s="663"/>
      <c r="AB29" s="663"/>
      <c r="AC29" s="663"/>
      <c r="AD29" s="664" t="s">
        <v>124</v>
      </c>
      <c r="AE29" s="664"/>
      <c r="AF29" s="664"/>
      <c r="AG29" s="664"/>
      <c r="AH29" s="664"/>
      <c r="AI29" s="664"/>
      <c r="AJ29" s="664"/>
      <c r="AK29" s="664"/>
      <c r="AL29" s="630" t="s">
        <v>124</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295</v>
      </c>
      <c r="CE29" s="641"/>
      <c r="CF29" s="624" t="s">
        <v>68</v>
      </c>
      <c r="CG29" s="625"/>
      <c r="CH29" s="625"/>
      <c r="CI29" s="625"/>
      <c r="CJ29" s="625"/>
      <c r="CK29" s="625"/>
      <c r="CL29" s="625"/>
      <c r="CM29" s="625"/>
      <c r="CN29" s="625"/>
      <c r="CO29" s="625"/>
      <c r="CP29" s="625"/>
      <c r="CQ29" s="626"/>
      <c r="CR29" s="627">
        <v>545335</v>
      </c>
      <c r="CS29" s="636"/>
      <c r="CT29" s="636"/>
      <c r="CU29" s="636"/>
      <c r="CV29" s="636"/>
      <c r="CW29" s="636"/>
      <c r="CX29" s="636"/>
      <c r="CY29" s="637"/>
      <c r="CZ29" s="630">
        <v>9.3000000000000007</v>
      </c>
      <c r="DA29" s="638"/>
      <c r="DB29" s="638"/>
      <c r="DC29" s="639"/>
      <c r="DD29" s="633">
        <v>545335</v>
      </c>
      <c r="DE29" s="636"/>
      <c r="DF29" s="636"/>
      <c r="DG29" s="636"/>
      <c r="DH29" s="636"/>
      <c r="DI29" s="636"/>
      <c r="DJ29" s="636"/>
      <c r="DK29" s="637"/>
      <c r="DL29" s="633">
        <v>544849</v>
      </c>
      <c r="DM29" s="636"/>
      <c r="DN29" s="636"/>
      <c r="DO29" s="636"/>
      <c r="DP29" s="636"/>
      <c r="DQ29" s="636"/>
      <c r="DR29" s="636"/>
      <c r="DS29" s="636"/>
      <c r="DT29" s="636"/>
      <c r="DU29" s="636"/>
      <c r="DV29" s="637"/>
      <c r="DW29" s="630">
        <v>14.7</v>
      </c>
      <c r="DX29" s="638"/>
      <c r="DY29" s="638"/>
      <c r="DZ29" s="638"/>
      <c r="EA29" s="638"/>
      <c r="EB29" s="638"/>
      <c r="EC29" s="652"/>
    </row>
    <row r="30" spans="2:133" ht="11.25" customHeight="1" x14ac:dyDescent="0.15">
      <c r="B30" s="624" t="s">
        <v>296</v>
      </c>
      <c r="C30" s="625"/>
      <c r="D30" s="625"/>
      <c r="E30" s="625"/>
      <c r="F30" s="625"/>
      <c r="G30" s="625"/>
      <c r="H30" s="625"/>
      <c r="I30" s="625"/>
      <c r="J30" s="625"/>
      <c r="K30" s="625"/>
      <c r="L30" s="625"/>
      <c r="M30" s="625"/>
      <c r="N30" s="625"/>
      <c r="O30" s="625"/>
      <c r="P30" s="625"/>
      <c r="Q30" s="626"/>
      <c r="R30" s="627">
        <v>579385</v>
      </c>
      <c r="S30" s="628"/>
      <c r="T30" s="628"/>
      <c r="U30" s="628"/>
      <c r="V30" s="628"/>
      <c r="W30" s="628"/>
      <c r="X30" s="628"/>
      <c r="Y30" s="629"/>
      <c r="Z30" s="663">
        <v>9.1</v>
      </c>
      <c r="AA30" s="663"/>
      <c r="AB30" s="663"/>
      <c r="AC30" s="663"/>
      <c r="AD30" s="664" t="s">
        <v>124</v>
      </c>
      <c r="AE30" s="664"/>
      <c r="AF30" s="664"/>
      <c r="AG30" s="664"/>
      <c r="AH30" s="664"/>
      <c r="AI30" s="664"/>
      <c r="AJ30" s="664"/>
      <c r="AK30" s="664"/>
      <c r="AL30" s="630" t="s">
        <v>124</v>
      </c>
      <c r="AM30" s="631"/>
      <c r="AN30" s="631"/>
      <c r="AO30" s="665"/>
      <c r="AP30" s="679" t="s">
        <v>214</v>
      </c>
      <c r="AQ30" s="680"/>
      <c r="AR30" s="680"/>
      <c r="AS30" s="680"/>
      <c r="AT30" s="680"/>
      <c r="AU30" s="680"/>
      <c r="AV30" s="680"/>
      <c r="AW30" s="680"/>
      <c r="AX30" s="680"/>
      <c r="AY30" s="680"/>
      <c r="AZ30" s="680"/>
      <c r="BA30" s="680"/>
      <c r="BB30" s="680"/>
      <c r="BC30" s="680"/>
      <c r="BD30" s="680"/>
      <c r="BE30" s="680"/>
      <c r="BF30" s="681"/>
      <c r="BG30" s="679" t="s">
        <v>297</v>
      </c>
      <c r="BH30" s="693"/>
      <c r="BI30" s="693"/>
      <c r="BJ30" s="693"/>
      <c r="BK30" s="693"/>
      <c r="BL30" s="693"/>
      <c r="BM30" s="693"/>
      <c r="BN30" s="693"/>
      <c r="BO30" s="693"/>
      <c r="BP30" s="693"/>
      <c r="BQ30" s="694"/>
      <c r="BR30" s="679" t="s">
        <v>298</v>
      </c>
      <c r="BS30" s="693"/>
      <c r="BT30" s="693"/>
      <c r="BU30" s="693"/>
      <c r="BV30" s="693"/>
      <c r="BW30" s="693"/>
      <c r="BX30" s="693"/>
      <c r="BY30" s="693"/>
      <c r="BZ30" s="693"/>
      <c r="CA30" s="693"/>
      <c r="CB30" s="694"/>
      <c r="CD30" s="642"/>
      <c r="CE30" s="643"/>
      <c r="CF30" s="624" t="s">
        <v>299</v>
      </c>
      <c r="CG30" s="625"/>
      <c r="CH30" s="625"/>
      <c r="CI30" s="625"/>
      <c r="CJ30" s="625"/>
      <c r="CK30" s="625"/>
      <c r="CL30" s="625"/>
      <c r="CM30" s="625"/>
      <c r="CN30" s="625"/>
      <c r="CO30" s="625"/>
      <c r="CP30" s="625"/>
      <c r="CQ30" s="626"/>
      <c r="CR30" s="627">
        <v>527802</v>
      </c>
      <c r="CS30" s="628"/>
      <c r="CT30" s="628"/>
      <c r="CU30" s="628"/>
      <c r="CV30" s="628"/>
      <c r="CW30" s="628"/>
      <c r="CX30" s="628"/>
      <c r="CY30" s="629"/>
      <c r="CZ30" s="630">
        <v>9</v>
      </c>
      <c r="DA30" s="638"/>
      <c r="DB30" s="638"/>
      <c r="DC30" s="639"/>
      <c r="DD30" s="633">
        <v>527802</v>
      </c>
      <c r="DE30" s="628"/>
      <c r="DF30" s="628"/>
      <c r="DG30" s="628"/>
      <c r="DH30" s="628"/>
      <c r="DI30" s="628"/>
      <c r="DJ30" s="628"/>
      <c r="DK30" s="629"/>
      <c r="DL30" s="633">
        <v>527316</v>
      </c>
      <c r="DM30" s="628"/>
      <c r="DN30" s="628"/>
      <c r="DO30" s="628"/>
      <c r="DP30" s="628"/>
      <c r="DQ30" s="628"/>
      <c r="DR30" s="628"/>
      <c r="DS30" s="628"/>
      <c r="DT30" s="628"/>
      <c r="DU30" s="628"/>
      <c r="DV30" s="629"/>
      <c r="DW30" s="630">
        <v>14.2</v>
      </c>
      <c r="DX30" s="638"/>
      <c r="DY30" s="638"/>
      <c r="DZ30" s="638"/>
      <c r="EA30" s="638"/>
      <c r="EB30" s="638"/>
      <c r="EC30" s="652"/>
    </row>
    <row r="31" spans="2:133" ht="11.25" customHeight="1" x14ac:dyDescent="0.15">
      <c r="B31" s="696" t="s">
        <v>300</v>
      </c>
      <c r="C31" s="697"/>
      <c r="D31" s="697"/>
      <c r="E31" s="697"/>
      <c r="F31" s="697"/>
      <c r="G31" s="697"/>
      <c r="H31" s="697"/>
      <c r="I31" s="697"/>
      <c r="J31" s="697"/>
      <c r="K31" s="697"/>
      <c r="L31" s="697"/>
      <c r="M31" s="697"/>
      <c r="N31" s="697"/>
      <c r="O31" s="697"/>
      <c r="P31" s="697"/>
      <c r="Q31" s="698"/>
      <c r="R31" s="627" t="s">
        <v>124</v>
      </c>
      <c r="S31" s="628"/>
      <c r="T31" s="628"/>
      <c r="U31" s="628"/>
      <c r="V31" s="628"/>
      <c r="W31" s="628"/>
      <c r="X31" s="628"/>
      <c r="Y31" s="629"/>
      <c r="Z31" s="663" t="s">
        <v>124</v>
      </c>
      <c r="AA31" s="663"/>
      <c r="AB31" s="663"/>
      <c r="AC31" s="663"/>
      <c r="AD31" s="664" t="s">
        <v>124</v>
      </c>
      <c r="AE31" s="664"/>
      <c r="AF31" s="664"/>
      <c r="AG31" s="664"/>
      <c r="AH31" s="664"/>
      <c r="AI31" s="664"/>
      <c r="AJ31" s="664"/>
      <c r="AK31" s="664"/>
      <c r="AL31" s="630" t="s">
        <v>124</v>
      </c>
      <c r="AM31" s="631"/>
      <c r="AN31" s="631"/>
      <c r="AO31" s="665"/>
      <c r="AP31" s="688" t="s">
        <v>301</v>
      </c>
      <c r="AQ31" s="689"/>
      <c r="AR31" s="689"/>
      <c r="AS31" s="689"/>
      <c r="AT31" s="690" t="s">
        <v>302</v>
      </c>
      <c r="AU31" s="218"/>
      <c r="AV31" s="218"/>
      <c r="AW31" s="218"/>
      <c r="AX31" s="676" t="s">
        <v>180</v>
      </c>
      <c r="AY31" s="677"/>
      <c r="AZ31" s="677"/>
      <c r="BA31" s="677"/>
      <c r="BB31" s="677"/>
      <c r="BC31" s="677"/>
      <c r="BD31" s="677"/>
      <c r="BE31" s="677"/>
      <c r="BF31" s="678"/>
      <c r="BG31" s="684">
        <v>98.1</v>
      </c>
      <c r="BH31" s="685"/>
      <c r="BI31" s="685"/>
      <c r="BJ31" s="685"/>
      <c r="BK31" s="685"/>
      <c r="BL31" s="685"/>
      <c r="BM31" s="686">
        <v>93.3</v>
      </c>
      <c r="BN31" s="685"/>
      <c r="BO31" s="685"/>
      <c r="BP31" s="685"/>
      <c r="BQ31" s="687"/>
      <c r="BR31" s="684">
        <v>98</v>
      </c>
      <c r="BS31" s="685"/>
      <c r="BT31" s="685"/>
      <c r="BU31" s="685"/>
      <c r="BV31" s="685"/>
      <c r="BW31" s="685"/>
      <c r="BX31" s="686">
        <v>94.1</v>
      </c>
      <c r="BY31" s="685"/>
      <c r="BZ31" s="685"/>
      <c r="CA31" s="685"/>
      <c r="CB31" s="687"/>
      <c r="CD31" s="642"/>
      <c r="CE31" s="643"/>
      <c r="CF31" s="624" t="s">
        <v>303</v>
      </c>
      <c r="CG31" s="625"/>
      <c r="CH31" s="625"/>
      <c r="CI31" s="625"/>
      <c r="CJ31" s="625"/>
      <c r="CK31" s="625"/>
      <c r="CL31" s="625"/>
      <c r="CM31" s="625"/>
      <c r="CN31" s="625"/>
      <c r="CO31" s="625"/>
      <c r="CP31" s="625"/>
      <c r="CQ31" s="626"/>
      <c r="CR31" s="627">
        <v>17533</v>
      </c>
      <c r="CS31" s="636"/>
      <c r="CT31" s="636"/>
      <c r="CU31" s="636"/>
      <c r="CV31" s="636"/>
      <c r="CW31" s="636"/>
      <c r="CX31" s="636"/>
      <c r="CY31" s="637"/>
      <c r="CZ31" s="630">
        <v>0.3</v>
      </c>
      <c r="DA31" s="638"/>
      <c r="DB31" s="638"/>
      <c r="DC31" s="639"/>
      <c r="DD31" s="633">
        <v>17533</v>
      </c>
      <c r="DE31" s="636"/>
      <c r="DF31" s="636"/>
      <c r="DG31" s="636"/>
      <c r="DH31" s="636"/>
      <c r="DI31" s="636"/>
      <c r="DJ31" s="636"/>
      <c r="DK31" s="637"/>
      <c r="DL31" s="633">
        <v>17533</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304</v>
      </c>
      <c r="C32" s="625"/>
      <c r="D32" s="625"/>
      <c r="E32" s="625"/>
      <c r="F32" s="625"/>
      <c r="G32" s="625"/>
      <c r="H32" s="625"/>
      <c r="I32" s="625"/>
      <c r="J32" s="625"/>
      <c r="K32" s="625"/>
      <c r="L32" s="625"/>
      <c r="M32" s="625"/>
      <c r="N32" s="625"/>
      <c r="O32" s="625"/>
      <c r="P32" s="625"/>
      <c r="Q32" s="626"/>
      <c r="R32" s="627">
        <v>504806</v>
      </c>
      <c r="S32" s="628"/>
      <c r="T32" s="628"/>
      <c r="U32" s="628"/>
      <c r="V32" s="628"/>
      <c r="W32" s="628"/>
      <c r="X32" s="628"/>
      <c r="Y32" s="629"/>
      <c r="Z32" s="663">
        <v>8</v>
      </c>
      <c r="AA32" s="663"/>
      <c r="AB32" s="663"/>
      <c r="AC32" s="663"/>
      <c r="AD32" s="664" t="s">
        <v>124</v>
      </c>
      <c r="AE32" s="664"/>
      <c r="AF32" s="664"/>
      <c r="AG32" s="664"/>
      <c r="AH32" s="664"/>
      <c r="AI32" s="664"/>
      <c r="AJ32" s="664"/>
      <c r="AK32" s="664"/>
      <c r="AL32" s="630" t="s">
        <v>124</v>
      </c>
      <c r="AM32" s="631"/>
      <c r="AN32" s="631"/>
      <c r="AO32" s="665"/>
      <c r="AP32" s="666"/>
      <c r="AQ32" s="667"/>
      <c r="AR32" s="667"/>
      <c r="AS32" s="667"/>
      <c r="AT32" s="691"/>
      <c r="AU32" s="214" t="s">
        <v>305</v>
      </c>
      <c r="AX32" s="624" t="s">
        <v>306</v>
      </c>
      <c r="AY32" s="625"/>
      <c r="AZ32" s="625"/>
      <c r="BA32" s="625"/>
      <c r="BB32" s="625"/>
      <c r="BC32" s="625"/>
      <c r="BD32" s="625"/>
      <c r="BE32" s="625"/>
      <c r="BF32" s="626"/>
      <c r="BG32" s="683">
        <v>99.3</v>
      </c>
      <c r="BH32" s="636"/>
      <c r="BI32" s="636"/>
      <c r="BJ32" s="636"/>
      <c r="BK32" s="636"/>
      <c r="BL32" s="636"/>
      <c r="BM32" s="631">
        <v>96.5</v>
      </c>
      <c r="BN32" s="636"/>
      <c r="BO32" s="636"/>
      <c r="BP32" s="636"/>
      <c r="BQ32" s="661"/>
      <c r="BR32" s="683">
        <v>98.8</v>
      </c>
      <c r="BS32" s="636"/>
      <c r="BT32" s="636"/>
      <c r="BU32" s="636"/>
      <c r="BV32" s="636"/>
      <c r="BW32" s="636"/>
      <c r="BX32" s="631">
        <v>96.4</v>
      </c>
      <c r="BY32" s="636"/>
      <c r="BZ32" s="636"/>
      <c r="CA32" s="636"/>
      <c r="CB32" s="661"/>
      <c r="CD32" s="644"/>
      <c r="CE32" s="645"/>
      <c r="CF32" s="624" t="s">
        <v>307</v>
      </c>
      <c r="CG32" s="625"/>
      <c r="CH32" s="625"/>
      <c r="CI32" s="625"/>
      <c r="CJ32" s="625"/>
      <c r="CK32" s="625"/>
      <c r="CL32" s="625"/>
      <c r="CM32" s="625"/>
      <c r="CN32" s="625"/>
      <c r="CO32" s="625"/>
      <c r="CP32" s="625"/>
      <c r="CQ32" s="626"/>
      <c r="CR32" s="627" t="s">
        <v>124</v>
      </c>
      <c r="CS32" s="628"/>
      <c r="CT32" s="628"/>
      <c r="CU32" s="628"/>
      <c r="CV32" s="628"/>
      <c r="CW32" s="628"/>
      <c r="CX32" s="628"/>
      <c r="CY32" s="629"/>
      <c r="CZ32" s="630" t="s">
        <v>124</v>
      </c>
      <c r="DA32" s="638"/>
      <c r="DB32" s="638"/>
      <c r="DC32" s="639"/>
      <c r="DD32" s="633" t="s">
        <v>124</v>
      </c>
      <c r="DE32" s="628"/>
      <c r="DF32" s="628"/>
      <c r="DG32" s="628"/>
      <c r="DH32" s="628"/>
      <c r="DI32" s="628"/>
      <c r="DJ32" s="628"/>
      <c r="DK32" s="629"/>
      <c r="DL32" s="633" t="s">
        <v>124</v>
      </c>
      <c r="DM32" s="628"/>
      <c r="DN32" s="628"/>
      <c r="DO32" s="628"/>
      <c r="DP32" s="628"/>
      <c r="DQ32" s="628"/>
      <c r="DR32" s="628"/>
      <c r="DS32" s="628"/>
      <c r="DT32" s="628"/>
      <c r="DU32" s="628"/>
      <c r="DV32" s="629"/>
      <c r="DW32" s="630" t="s">
        <v>124</v>
      </c>
      <c r="DX32" s="638"/>
      <c r="DY32" s="638"/>
      <c r="DZ32" s="638"/>
      <c r="EA32" s="638"/>
      <c r="EB32" s="638"/>
      <c r="EC32" s="652"/>
    </row>
    <row r="33" spans="2:133" ht="11.25" customHeight="1" x14ac:dyDescent="0.15">
      <c r="B33" s="624" t="s">
        <v>308</v>
      </c>
      <c r="C33" s="625"/>
      <c r="D33" s="625"/>
      <c r="E33" s="625"/>
      <c r="F33" s="625"/>
      <c r="G33" s="625"/>
      <c r="H33" s="625"/>
      <c r="I33" s="625"/>
      <c r="J33" s="625"/>
      <c r="K33" s="625"/>
      <c r="L33" s="625"/>
      <c r="M33" s="625"/>
      <c r="N33" s="625"/>
      <c r="O33" s="625"/>
      <c r="P33" s="625"/>
      <c r="Q33" s="626"/>
      <c r="R33" s="627">
        <v>10260</v>
      </c>
      <c r="S33" s="628"/>
      <c r="T33" s="628"/>
      <c r="U33" s="628"/>
      <c r="V33" s="628"/>
      <c r="W33" s="628"/>
      <c r="X33" s="628"/>
      <c r="Y33" s="629"/>
      <c r="Z33" s="663">
        <v>0.2</v>
      </c>
      <c r="AA33" s="663"/>
      <c r="AB33" s="663"/>
      <c r="AC33" s="663"/>
      <c r="AD33" s="664" t="s">
        <v>124</v>
      </c>
      <c r="AE33" s="664"/>
      <c r="AF33" s="664"/>
      <c r="AG33" s="664"/>
      <c r="AH33" s="664"/>
      <c r="AI33" s="664"/>
      <c r="AJ33" s="664"/>
      <c r="AK33" s="664"/>
      <c r="AL33" s="630" t="s">
        <v>124</v>
      </c>
      <c r="AM33" s="631"/>
      <c r="AN33" s="631"/>
      <c r="AO33" s="665"/>
      <c r="AP33" s="668"/>
      <c r="AQ33" s="669"/>
      <c r="AR33" s="669"/>
      <c r="AS33" s="669"/>
      <c r="AT33" s="692"/>
      <c r="AU33" s="219"/>
      <c r="AV33" s="219"/>
      <c r="AW33" s="219"/>
      <c r="AX33" s="608" t="s">
        <v>309</v>
      </c>
      <c r="AY33" s="609"/>
      <c r="AZ33" s="609"/>
      <c r="BA33" s="609"/>
      <c r="BB33" s="609"/>
      <c r="BC33" s="609"/>
      <c r="BD33" s="609"/>
      <c r="BE33" s="609"/>
      <c r="BF33" s="610"/>
      <c r="BG33" s="682">
        <v>97.2</v>
      </c>
      <c r="BH33" s="612"/>
      <c r="BI33" s="612"/>
      <c r="BJ33" s="612"/>
      <c r="BK33" s="612"/>
      <c r="BL33" s="612"/>
      <c r="BM33" s="656">
        <v>90.7</v>
      </c>
      <c r="BN33" s="612"/>
      <c r="BO33" s="612"/>
      <c r="BP33" s="612"/>
      <c r="BQ33" s="650"/>
      <c r="BR33" s="682">
        <v>97.3</v>
      </c>
      <c r="BS33" s="612"/>
      <c r="BT33" s="612"/>
      <c r="BU33" s="612"/>
      <c r="BV33" s="612"/>
      <c r="BW33" s="612"/>
      <c r="BX33" s="656">
        <v>91.9</v>
      </c>
      <c r="BY33" s="612"/>
      <c r="BZ33" s="612"/>
      <c r="CA33" s="612"/>
      <c r="CB33" s="650"/>
      <c r="CD33" s="624" t="s">
        <v>310</v>
      </c>
      <c r="CE33" s="625"/>
      <c r="CF33" s="625"/>
      <c r="CG33" s="625"/>
      <c r="CH33" s="625"/>
      <c r="CI33" s="625"/>
      <c r="CJ33" s="625"/>
      <c r="CK33" s="625"/>
      <c r="CL33" s="625"/>
      <c r="CM33" s="625"/>
      <c r="CN33" s="625"/>
      <c r="CO33" s="625"/>
      <c r="CP33" s="625"/>
      <c r="CQ33" s="626"/>
      <c r="CR33" s="627">
        <v>3223451</v>
      </c>
      <c r="CS33" s="636"/>
      <c r="CT33" s="636"/>
      <c r="CU33" s="636"/>
      <c r="CV33" s="636"/>
      <c r="CW33" s="636"/>
      <c r="CX33" s="636"/>
      <c r="CY33" s="637"/>
      <c r="CZ33" s="630">
        <v>54.8</v>
      </c>
      <c r="DA33" s="638"/>
      <c r="DB33" s="638"/>
      <c r="DC33" s="639"/>
      <c r="DD33" s="633">
        <v>2432931</v>
      </c>
      <c r="DE33" s="636"/>
      <c r="DF33" s="636"/>
      <c r="DG33" s="636"/>
      <c r="DH33" s="636"/>
      <c r="DI33" s="636"/>
      <c r="DJ33" s="636"/>
      <c r="DK33" s="637"/>
      <c r="DL33" s="633">
        <v>1911048</v>
      </c>
      <c r="DM33" s="636"/>
      <c r="DN33" s="636"/>
      <c r="DO33" s="636"/>
      <c r="DP33" s="636"/>
      <c r="DQ33" s="636"/>
      <c r="DR33" s="636"/>
      <c r="DS33" s="636"/>
      <c r="DT33" s="636"/>
      <c r="DU33" s="636"/>
      <c r="DV33" s="637"/>
      <c r="DW33" s="630">
        <v>51.5</v>
      </c>
      <c r="DX33" s="638"/>
      <c r="DY33" s="638"/>
      <c r="DZ33" s="638"/>
      <c r="EA33" s="638"/>
      <c r="EB33" s="638"/>
      <c r="EC33" s="652"/>
    </row>
    <row r="34" spans="2:133" ht="11.25" customHeight="1" x14ac:dyDescent="0.15">
      <c r="B34" s="624" t="s">
        <v>311</v>
      </c>
      <c r="C34" s="625"/>
      <c r="D34" s="625"/>
      <c r="E34" s="625"/>
      <c r="F34" s="625"/>
      <c r="G34" s="625"/>
      <c r="H34" s="625"/>
      <c r="I34" s="625"/>
      <c r="J34" s="625"/>
      <c r="K34" s="625"/>
      <c r="L34" s="625"/>
      <c r="M34" s="625"/>
      <c r="N34" s="625"/>
      <c r="O34" s="625"/>
      <c r="P34" s="625"/>
      <c r="Q34" s="626"/>
      <c r="R34" s="627">
        <v>19790</v>
      </c>
      <c r="S34" s="628"/>
      <c r="T34" s="628"/>
      <c r="U34" s="628"/>
      <c r="V34" s="628"/>
      <c r="W34" s="628"/>
      <c r="X34" s="628"/>
      <c r="Y34" s="629"/>
      <c r="Z34" s="663">
        <v>0.3</v>
      </c>
      <c r="AA34" s="663"/>
      <c r="AB34" s="663"/>
      <c r="AC34" s="663"/>
      <c r="AD34" s="664" t="s">
        <v>124</v>
      </c>
      <c r="AE34" s="664"/>
      <c r="AF34" s="664"/>
      <c r="AG34" s="664"/>
      <c r="AH34" s="664"/>
      <c r="AI34" s="664"/>
      <c r="AJ34" s="664"/>
      <c r="AK34" s="664"/>
      <c r="AL34" s="630" t="s">
        <v>124</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312</v>
      </c>
      <c r="CE34" s="625"/>
      <c r="CF34" s="625"/>
      <c r="CG34" s="625"/>
      <c r="CH34" s="625"/>
      <c r="CI34" s="625"/>
      <c r="CJ34" s="625"/>
      <c r="CK34" s="625"/>
      <c r="CL34" s="625"/>
      <c r="CM34" s="625"/>
      <c r="CN34" s="625"/>
      <c r="CO34" s="625"/>
      <c r="CP34" s="625"/>
      <c r="CQ34" s="626"/>
      <c r="CR34" s="627">
        <v>1019912</v>
      </c>
      <c r="CS34" s="628"/>
      <c r="CT34" s="628"/>
      <c r="CU34" s="628"/>
      <c r="CV34" s="628"/>
      <c r="CW34" s="628"/>
      <c r="CX34" s="628"/>
      <c r="CY34" s="629"/>
      <c r="CZ34" s="630">
        <v>17.3</v>
      </c>
      <c r="DA34" s="638"/>
      <c r="DB34" s="638"/>
      <c r="DC34" s="639"/>
      <c r="DD34" s="633">
        <v>738996</v>
      </c>
      <c r="DE34" s="628"/>
      <c r="DF34" s="628"/>
      <c r="DG34" s="628"/>
      <c r="DH34" s="628"/>
      <c r="DI34" s="628"/>
      <c r="DJ34" s="628"/>
      <c r="DK34" s="629"/>
      <c r="DL34" s="633">
        <v>631857</v>
      </c>
      <c r="DM34" s="628"/>
      <c r="DN34" s="628"/>
      <c r="DO34" s="628"/>
      <c r="DP34" s="628"/>
      <c r="DQ34" s="628"/>
      <c r="DR34" s="628"/>
      <c r="DS34" s="628"/>
      <c r="DT34" s="628"/>
      <c r="DU34" s="628"/>
      <c r="DV34" s="629"/>
      <c r="DW34" s="630">
        <v>17</v>
      </c>
      <c r="DX34" s="638"/>
      <c r="DY34" s="638"/>
      <c r="DZ34" s="638"/>
      <c r="EA34" s="638"/>
      <c r="EB34" s="638"/>
      <c r="EC34" s="652"/>
    </row>
    <row r="35" spans="2:133" ht="11.25" customHeight="1" x14ac:dyDescent="0.15">
      <c r="B35" s="624" t="s">
        <v>313</v>
      </c>
      <c r="C35" s="625"/>
      <c r="D35" s="625"/>
      <c r="E35" s="625"/>
      <c r="F35" s="625"/>
      <c r="G35" s="625"/>
      <c r="H35" s="625"/>
      <c r="I35" s="625"/>
      <c r="J35" s="625"/>
      <c r="K35" s="625"/>
      <c r="L35" s="625"/>
      <c r="M35" s="625"/>
      <c r="N35" s="625"/>
      <c r="O35" s="625"/>
      <c r="P35" s="625"/>
      <c r="Q35" s="626"/>
      <c r="R35" s="627">
        <v>360686</v>
      </c>
      <c r="S35" s="628"/>
      <c r="T35" s="628"/>
      <c r="U35" s="628"/>
      <c r="V35" s="628"/>
      <c r="W35" s="628"/>
      <c r="X35" s="628"/>
      <c r="Y35" s="629"/>
      <c r="Z35" s="663">
        <v>5.7</v>
      </c>
      <c r="AA35" s="663"/>
      <c r="AB35" s="663"/>
      <c r="AC35" s="663"/>
      <c r="AD35" s="664" t="s">
        <v>124</v>
      </c>
      <c r="AE35" s="664"/>
      <c r="AF35" s="664"/>
      <c r="AG35" s="664"/>
      <c r="AH35" s="664"/>
      <c r="AI35" s="664"/>
      <c r="AJ35" s="664"/>
      <c r="AK35" s="664"/>
      <c r="AL35" s="630" t="s">
        <v>124</v>
      </c>
      <c r="AM35" s="631"/>
      <c r="AN35" s="631"/>
      <c r="AO35" s="665"/>
      <c r="AP35" s="222"/>
      <c r="AQ35" s="679" t="s">
        <v>314</v>
      </c>
      <c r="AR35" s="680"/>
      <c r="AS35" s="680"/>
      <c r="AT35" s="680"/>
      <c r="AU35" s="680"/>
      <c r="AV35" s="680"/>
      <c r="AW35" s="680"/>
      <c r="AX35" s="680"/>
      <c r="AY35" s="680"/>
      <c r="AZ35" s="680"/>
      <c r="BA35" s="680"/>
      <c r="BB35" s="680"/>
      <c r="BC35" s="680"/>
      <c r="BD35" s="680"/>
      <c r="BE35" s="680"/>
      <c r="BF35" s="681"/>
      <c r="BG35" s="679" t="s">
        <v>315</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316</v>
      </c>
      <c r="CE35" s="625"/>
      <c r="CF35" s="625"/>
      <c r="CG35" s="625"/>
      <c r="CH35" s="625"/>
      <c r="CI35" s="625"/>
      <c r="CJ35" s="625"/>
      <c r="CK35" s="625"/>
      <c r="CL35" s="625"/>
      <c r="CM35" s="625"/>
      <c r="CN35" s="625"/>
      <c r="CO35" s="625"/>
      <c r="CP35" s="625"/>
      <c r="CQ35" s="626"/>
      <c r="CR35" s="627">
        <v>21393</v>
      </c>
      <c r="CS35" s="636"/>
      <c r="CT35" s="636"/>
      <c r="CU35" s="636"/>
      <c r="CV35" s="636"/>
      <c r="CW35" s="636"/>
      <c r="CX35" s="636"/>
      <c r="CY35" s="637"/>
      <c r="CZ35" s="630">
        <v>0.4</v>
      </c>
      <c r="DA35" s="638"/>
      <c r="DB35" s="638"/>
      <c r="DC35" s="639"/>
      <c r="DD35" s="633">
        <v>13045</v>
      </c>
      <c r="DE35" s="636"/>
      <c r="DF35" s="636"/>
      <c r="DG35" s="636"/>
      <c r="DH35" s="636"/>
      <c r="DI35" s="636"/>
      <c r="DJ35" s="636"/>
      <c r="DK35" s="637"/>
      <c r="DL35" s="633">
        <v>13045</v>
      </c>
      <c r="DM35" s="636"/>
      <c r="DN35" s="636"/>
      <c r="DO35" s="636"/>
      <c r="DP35" s="636"/>
      <c r="DQ35" s="636"/>
      <c r="DR35" s="636"/>
      <c r="DS35" s="636"/>
      <c r="DT35" s="636"/>
      <c r="DU35" s="636"/>
      <c r="DV35" s="637"/>
      <c r="DW35" s="630">
        <v>0.4</v>
      </c>
      <c r="DX35" s="638"/>
      <c r="DY35" s="638"/>
      <c r="DZ35" s="638"/>
      <c r="EA35" s="638"/>
      <c r="EB35" s="638"/>
      <c r="EC35" s="652"/>
    </row>
    <row r="36" spans="2:133" ht="11.25" customHeight="1" x14ac:dyDescent="0.15">
      <c r="B36" s="624" t="s">
        <v>317</v>
      </c>
      <c r="C36" s="625"/>
      <c r="D36" s="625"/>
      <c r="E36" s="625"/>
      <c r="F36" s="625"/>
      <c r="G36" s="625"/>
      <c r="H36" s="625"/>
      <c r="I36" s="625"/>
      <c r="J36" s="625"/>
      <c r="K36" s="625"/>
      <c r="L36" s="625"/>
      <c r="M36" s="625"/>
      <c r="N36" s="625"/>
      <c r="O36" s="625"/>
      <c r="P36" s="625"/>
      <c r="Q36" s="626"/>
      <c r="R36" s="627">
        <v>314669</v>
      </c>
      <c r="S36" s="628"/>
      <c r="T36" s="628"/>
      <c r="U36" s="628"/>
      <c r="V36" s="628"/>
      <c r="W36" s="628"/>
      <c r="X36" s="628"/>
      <c r="Y36" s="629"/>
      <c r="Z36" s="663">
        <v>5</v>
      </c>
      <c r="AA36" s="663"/>
      <c r="AB36" s="663"/>
      <c r="AC36" s="663"/>
      <c r="AD36" s="664" t="s">
        <v>124</v>
      </c>
      <c r="AE36" s="664"/>
      <c r="AF36" s="664"/>
      <c r="AG36" s="664"/>
      <c r="AH36" s="664"/>
      <c r="AI36" s="664"/>
      <c r="AJ36" s="664"/>
      <c r="AK36" s="664"/>
      <c r="AL36" s="630" t="s">
        <v>124</v>
      </c>
      <c r="AM36" s="631"/>
      <c r="AN36" s="631"/>
      <c r="AO36" s="665"/>
      <c r="AP36" s="222"/>
      <c r="AQ36" s="670" t="s">
        <v>318</v>
      </c>
      <c r="AR36" s="671"/>
      <c r="AS36" s="671"/>
      <c r="AT36" s="671"/>
      <c r="AU36" s="671"/>
      <c r="AV36" s="671"/>
      <c r="AW36" s="671"/>
      <c r="AX36" s="671"/>
      <c r="AY36" s="672"/>
      <c r="AZ36" s="673">
        <v>581681</v>
      </c>
      <c r="BA36" s="674"/>
      <c r="BB36" s="674"/>
      <c r="BC36" s="674"/>
      <c r="BD36" s="674"/>
      <c r="BE36" s="674"/>
      <c r="BF36" s="675"/>
      <c r="BG36" s="676" t="s">
        <v>319</v>
      </c>
      <c r="BH36" s="677"/>
      <c r="BI36" s="677"/>
      <c r="BJ36" s="677"/>
      <c r="BK36" s="677"/>
      <c r="BL36" s="677"/>
      <c r="BM36" s="677"/>
      <c r="BN36" s="677"/>
      <c r="BO36" s="677"/>
      <c r="BP36" s="677"/>
      <c r="BQ36" s="677"/>
      <c r="BR36" s="677"/>
      <c r="BS36" s="677"/>
      <c r="BT36" s="677"/>
      <c r="BU36" s="678"/>
      <c r="BV36" s="673">
        <v>92153</v>
      </c>
      <c r="BW36" s="674"/>
      <c r="BX36" s="674"/>
      <c r="BY36" s="674"/>
      <c r="BZ36" s="674"/>
      <c r="CA36" s="674"/>
      <c r="CB36" s="675"/>
      <c r="CD36" s="624" t="s">
        <v>320</v>
      </c>
      <c r="CE36" s="625"/>
      <c r="CF36" s="625"/>
      <c r="CG36" s="625"/>
      <c r="CH36" s="625"/>
      <c r="CI36" s="625"/>
      <c r="CJ36" s="625"/>
      <c r="CK36" s="625"/>
      <c r="CL36" s="625"/>
      <c r="CM36" s="625"/>
      <c r="CN36" s="625"/>
      <c r="CO36" s="625"/>
      <c r="CP36" s="625"/>
      <c r="CQ36" s="626"/>
      <c r="CR36" s="627">
        <v>1375606</v>
      </c>
      <c r="CS36" s="628"/>
      <c r="CT36" s="628"/>
      <c r="CU36" s="628"/>
      <c r="CV36" s="628"/>
      <c r="CW36" s="628"/>
      <c r="CX36" s="628"/>
      <c r="CY36" s="629"/>
      <c r="CZ36" s="630">
        <v>23.4</v>
      </c>
      <c r="DA36" s="638"/>
      <c r="DB36" s="638"/>
      <c r="DC36" s="639"/>
      <c r="DD36" s="633">
        <v>1005730</v>
      </c>
      <c r="DE36" s="628"/>
      <c r="DF36" s="628"/>
      <c r="DG36" s="628"/>
      <c r="DH36" s="628"/>
      <c r="DI36" s="628"/>
      <c r="DJ36" s="628"/>
      <c r="DK36" s="629"/>
      <c r="DL36" s="633">
        <v>950753</v>
      </c>
      <c r="DM36" s="628"/>
      <c r="DN36" s="628"/>
      <c r="DO36" s="628"/>
      <c r="DP36" s="628"/>
      <c r="DQ36" s="628"/>
      <c r="DR36" s="628"/>
      <c r="DS36" s="628"/>
      <c r="DT36" s="628"/>
      <c r="DU36" s="628"/>
      <c r="DV36" s="629"/>
      <c r="DW36" s="630">
        <v>25.6</v>
      </c>
      <c r="DX36" s="638"/>
      <c r="DY36" s="638"/>
      <c r="DZ36" s="638"/>
      <c r="EA36" s="638"/>
      <c r="EB36" s="638"/>
      <c r="EC36" s="652"/>
    </row>
    <row r="37" spans="2:133" ht="11.25" customHeight="1" x14ac:dyDescent="0.15">
      <c r="B37" s="624" t="s">
        <v>321</v>
      </c>
      <c r="C37" s="625"/>
      <c r="D37" s="625"/>
      <c r="E37" s="625"/>
      <c r="F37" s="625"/>
      <c r="G37" s="625"/>
      <c r="H37" s="625"/>
      <c r="I37" s="625"/>
      <c r="J37" s="625"/>
      <c r="K37" s="625"/>
      <c r="L37" s="625"/>
      <c r="M37" s="625"/>
      <c r="N37" s="625"/>
      <c r="O37" s="625"/>
      <c r="P37" s="625"/>
      <c r="Q37" s="626"/>
      <c r="R37" s="627">
        <v>126966</v>
      </c>
      <c r="S37" s="628"/>
      <c r="T37" s="628"/>
      <c r="U37" s="628"/>
      <c r="V37" s="628"/>
      <c r="W37" s="628"/>
      <c r="X37" s="628"/>
      <c r="Y37" s="629"/>
      <c r="Z37" s="663">
        <v>2</v>
      </c>
      <c r="AA37" s="663"/>
      <c r="AB37" s="663"/>
      <c r="AC37" s="663"/>
      <c r="AD37" s="664">
        <v>110</v>
      </c>
      <c r="AE37" s="664"/>
      <c r="AF37" s="664"/>
      <c r="AG37" s="664"/>
      <c r="AH37" s="664"/>
      <c r="AI37" s="664"/>
      <c r="AJ37" s="664"/>
      <c r="AK37" s="664"/>
      <c r="AL37" s="630">
        <v>0</v>
      </c>
      <c r="AM37" s="631"/>
      <c r="AN37" s="631"/>
      <c r="AO37" s="665"/>
      <c r="AQ37" s="658" t="s">
        <v>322</v>
      </c>
      <c r="AR37" s="659"/>
      <c r="AS37" s="659"/>
      <c r="AT37" s="659"/>
      <c r="AU37" s="659"/>
      <c r="AV37" s="659"/>
      <c r="AW37" s="659"/>
      <c r="AX37" s="659"/>
      <c r="AY37" s="660"/>
      <c r="AZ37" s="627">
        <v>165756</v>
      </c>
      <c r="BA37" s="628"/>
      <c r="BB37" s="628"/>
      <c r="BC37" s="628"/>
      <c r="BD37" s="636"/>
      <c r="BE37" s="636"/>
      <c r="BF37" s="661"/>
      <c r="BG37" s="624" t="s">
        <v>323</v>
      </c>
      <c r="BH37" s="625"/>
      <c r="BI37" s="625"/>
      <c r="BJ37" s="625"/>
      <c r="BK37" s="625"/>
      <c r="BL37" s="625"/>
      <c r="BM37" s="625"/>
      <c r="BN37" s="625"/>
      <c r="BO37" s="625"/>
      <c r="BP37" s="625"/>
      <c r="BQ37" s="625"/>
      <c r="BR37" s="625"/>
      <c r="BS37" s="625"/>
      <c r="BT37" s="625"/>
      <c r="BU37" s="626"/>
      <c r="BV37" s="627">
        <v>92153</v>
      </c>
      <c r="BW37" s="628"/>
      <c r="BX37" s="628"/>
      <c r="BY37" s="628"/>
      <c r="BZ37" s="628"/>
      <c r="CA37" s="628"/>
      <c r="CB37" s="662"/>
      <c r="CD37" s="624" t="s">
        <v>324</v>
      </c>
      <c r="CE37" s="625"/>
      <c r="CF37" s="625"/>
      <c r="CG37" s="625"/>
      <c r="CH37" s="625"/>
      <c r="CI37" s="625"/>
      <c r="CJ37" s="625"/>
      <c r="CK37" s="625"/>
      <c r="CL37" s="625"/>
      <c r="CM37" s="625"/>
      <c r="CN37" s="625"/>
      <c r="CO37" s="625"/>
      <c r="CP37" s="625"/>
      <c r="CQ37" s="626"/>
      <c r="CR37" s="627">
        <v>182105</v>
      </c>
      <c r="CS37" s="636"/>
      <c r="CT37" s="636"/>
      <c r="CU37" s="636"/>
      <c r="CV37" s="636"/>
      <c r="CW37" s="636"/>
      <c r="CX37" s="636"/>
      <c r="CY37" s="637"/>
      <c r="CZ37" s="630">
        <v>3.1</v>
      </c>
      <c r="DA37" s="638"/>
      <c r="DB37" s="638"/>
      <c r="DC37" s="639"/>
      <c r="DD37" s="633">
        <v>178782</v>
      </c>
      <c r="DE37" s="636"/>
      <c r="DF37" s="636"/>
      <c r="DG37" s="636"/>
      <c r="DH37" s="636"/>
      <c r="DI37" s="636"/>
      <c r="DJ37" s="636"/>
      <c r="DK37" s="637"/>
      <c r="DL37" s="633">
        <v>178751</v>
      </c>
      <c r="DM37" s="636"/>
      <c r="DN37" s="636"/>
      <c r="DO37" s="636"/>
      <c r="DP37" s="636"/>
      <c r="DQ37" s="636"/>
      <c r="DR37" s="636"/>
      <c r="DS37" s="636"/>
      <c r="DT37" s="636"/>
      <c r="DU37" s="636"/>
      <c r="DV37" s="637"/>
      <c r="DW37" s="630">
        <v>4.8</v>
      </c>
      <c r="DX37" s="638"/>
      <c r="DY37" s="638"/>
      <c r="DZ37" s="638"/>
      <c r="EA37" s="638"/>
      <c r="EB37" s="638"/>
      <c r="EC37" s="652"/>
    </row>
    <row r="38" spans="2:133" ht="11.25" customHeight="1" x14ac:dyDescent="0.15">
      <c r="B38" s="624" t="s">
        <v>325</v>
      </c>
      <c r="C38" s="625"/>
      <c r="D38" s="625"/>
      <c r="E38" s="625"/>
      <c r="F38" s="625"/>
      <c r="G38" s="625"/>
      <c r="H38" s="625"/>
      <c r="I38" s="625"/>
      <c r="J38" s="625"/>
      <c r="K38" s="625"/>
      <c r="L38" s="625"/>
      <c r="M38" s="625"/>
      <c r="N38" s="625"/>
      <c r="O38" s="625"/>
      <c r="P38" s="625"/>
      <c r="Q38" s="626"/>
      <c r="R38" s="627">
        <v>305054</v>
      </c>
      <c r="S38" s="628"/>
      <c r="T38" s="628"/>
      <c r="U38" s="628"/>
      <c r="V38" s="628"/>
      <c r="W38" s="628"/>
      <c r="X38" s="628"/>
      <c r="Y38" s="629"/>
      <c r="Z38" s="663">
        <v>4.8</v>
      </c>
      <c r="AA38" s="663"/>
      <c r="AB38" s="663"/>
      <c r="AC38" s="663"/>
      <c r="AD38" s="664" t="s">
        <v>124</v>
      </c>
      <c r="AE38" s="664"/>
      <c r="AF38" s="664"/>
      <c r="AG38" s="664"/>
      <c r="AH38" s="664"/>
      <c r="AI38" s="664"/>
      <c r="AJ38" s="664"/>
      <c r="AK38" s="664"/>
      <c r="AL38" s="630" t="s">
        <v>124</v>
      </c>
      <c r="AM38" s="631"/>
      <c r="AN38" s="631"/>
      <c r="AO38" s="665"/>
      <c r="AQ38" s="658" t="s">
        <v>326</v>
      </c>
      <c r="AR38" s="659"/>
      <c r="AS38" s="659"/>
      <c r="AT38" s="659"/>
      <c r="AU38" s="659"/>
      <c r="AV38" s="659"/>
      <c r="AW38" s="659"/>
      <c r="AX38" s="659"/>
      <c r="AY38" s="660"/>
      <c r="AZ38" s="627">
        <v>42640</v>
      </c>
      <c r="BA38" s="628"/>
      <c r="BB38" s="628"/>
      <c r="BC38" s="628"/>
      <c r="BD38" s="636"/>
      <c r="BE38" s="636"/>
      <c r="BF38" s="661"/>
      <c r="BG38" s="624" t="s">
        <v>327</v>
      </c>
      <c r="BH38" s="625"/>
      <c r="BI38" s="625"/>
      <c r="BJ38" s="625"/>
      <c r="BK38" s="625"/>
      <c r="BL38" s="625"/>
      <c r="BM38" s="625"/>
      <c r="BN38" s="625"/>
      <c r="BO38" s="625"/>
      <c r="BP38" s="625"/>
      <c r="BQ38" s="625"/>
      <c r="BR38" s="625"/>
      <c r="BS38" s="625"/>
      <c r="BT38" s="625"/>
      <c r="BU38" s="626"/>
      <c r="BV38" s="627">
        <v>1299</v>
      </c>
      <c r="BW38" s="628"/>
      <c r="BX38" s="628"/>
      <c r="BY38" s="628"/>
      <c r="BZ38" s="628"/>
      <c r="CA38" s="628"/>
      <c r="CB38" s="662"/>
      <c r="CD38" s="624" t="s">
        <v>328</v>
      </c>
      <c r="CE38" s="625"/>
      <c r="CF38" s="625"/>
      <c r="CG38" s="625"/>
      <c r="CH38" s="625"/>
      <c r="CI38" s="625"/>
      <c r="CJ38" s="625"/>
      <c r="CK38" s="625"/>
      <c r="CL38" s="625"/>
      <c r="CM38" s="625"/>
      <c r="CN38" s="625"/>
      <c r="CO38" s="625"/>
      <c r="CP38" s="625"/>
      <c r="CQ38" s="626"/>
      <c r="CR38" s="627">
        <v>373285</v>
      </c>
      <c r="CS38" s="628"/>
      <c r="CT38" s="628"/>
      <c r="CU38" s="628"/>
      <c r="CV38" s="628"/>
      <c r="CW38" s="628"/>
      <c r="CX38" s="628"/>
      <c r="CY38" s="629"/>
      <c r="CZ38" s="630">
        <v>6.3</v>
      </c>
      <c r="DA38" s="638"/>
      <c r="DB38" s="638"/>
      <c r="DC38" s="639"/>
      <c r="DD38" s="633">
        <v>292774</v>
      </c>
      <c r="DE38" s="628"/>
      <c r="DF38" s="628"/>
      <c r="DG38" s="628"/>
      <c r="DH38" s="628"/>
      <c r="DI38" s="628"/>
      <c r="DJ38" s="628"/>
      <c r="DK38" s="629"/>
      <c r="DL38" s="633">
        <v>292774</v>
      </c>
      <c r="DM38" s="628"/>
      <c r="DN38" s="628"/>
      <c r="DO38" s="628"/>
      <c r="DP38" s="628"/>
      <c r="DQ38" s="628"/>
      <c r="DR38" s="628"/>
      <c r="DS38" s="628"/>
      <c r="DT38" s="628"/>
      <c r="DU38" s="628"/>
      <c r="DV38" s="629"/>
      <c r="DW38" s="630">
        <v>7.9</v>
      </c>
      <c r="DX38" s="638"/>
      <c r="DY38" s="638"/>
      <c r="DZ38" s="638"/>
      <c r="EA38" s="638"/>
      <c r="EB38" s="638"/>
      <c r="EC38" s="652"/>
    </row>
    <row r="39" spans="2:133" ht="11.25" customHeight="1" x14ac:dyDescent="0.15">
      <c r="B39" s="624" t="s">
        <v>329</v>
      </c>
      <c r="C39" s="625"/>
      <c r="D39" s="625"/>
      <c r="E39" s="625"/>
      <c r="F39" s="625"/>
      <c r="G39" s="625"/>
      <c r="H39" s="625"/>
      <c r="I39" s="625"/>
      <c r="J39" s="625"/>
      <c r="K39" s="625"/>
      <c r="L39" s="625"/>
      <c r="M39" s="625"/>
      <c r="N39" s="625"/>
      <c r="O39" s="625"/>
      <c r="P39" s="625"/>
      <c r="Q39" s="626"/>
      <c r="R39" s="627" t="s">
        <v>124</v>
      </c>
      <c r="S39" s="628"/>
      <c r="T39" s="628"/>
      <c r="U39" s="628"/>
      <c r="V39" s="628"/>
      <c r="W39" s="628"/>
      <c r="X39" s="628"/>
      <c r="Y39" s="629"/>
      <c r="Z39" s="663" t="s">
        <v>124</v>
      </c>
      <c r="AA39" s="663"/>
      <c r="AB39" s="663"/>
      <c r="AC39" s="663"/>
      <c r="AD39" s="664" t="s">
        <v>124</v>
      </c>
      <c r="AE39" s="664"/>
      <c r="AF39" s="664"/>
      <c r="AG39" s="664"/>
      <c r="AH39" s="664"/>
      <c r="AI39" s="664"/>
      <c r="AJ39" s="664"/>
      <c r="AK39" s="664"/>
      <c r="AL39" s="630" t="s">
        <v>124</v>
      </c>
      <c r="AM39" s="631"/>
      <c r="AN39" s="631"/>
      <c r="AO39" s="665"/>
      <c r="AQ39" s="658" t="s">
        <v>330</v>
      </c>
      <c r="AR39" s="659"/>
      <c r="AS39" s="659"/>
      <c r="AT39" s="659"/>
      <c r="AU39" s="659"/>
      <c r="AV39" s="659"/>
      <c r="AW39" s="659"/>
      <c r="AX39" s="659"/>
      <c r="AY39" s="660"/>
      <c r="AZ39" s="627">
        <v>18485</v>
      </c>
      <c r="BA39" s="628"/>
      <c r="BB39" s="628"/>
      <c r="BC39" s="628"/>
      <c r="BD39" s="636"/>
      <c r="BE39" s="636"/>
      <c r="BF39" s="661"/>
      <c r="BG39" s="624" t="s">
        <v>331</v>
      </c>
      <c r="BH39" s="625"/>
      <c r="BI39" s="625"/>
      <c r="BJ39" s="625"/>
      <c r="BK39" s="625"/>
      <c r="BL39" s="625"/>
      <c r="BM39" s="625"/>
      <c r="BN39" s="625"/>
      <c r="BO39" s="625"/>
      <c r="BP39" s="625"/>
      <c r="BQ39" s="625"/>
      <c r="BR39" s="625"/>
      <c r="BS39" s="625"/>
      <c r="BT39" s="625"/>
      <c r="BU39" s="626"/>
      <c r="BV39" s="627">
        <v>1974</v>
      </c>
      <c r="BW39" s="628"/>
      <c r="BX39" s="628"/>
      <c r="BY39" s="628"/>
      <c r="BZ39" s="628"/>
      <c r="CA39" s="628"/>
      <c r="CB39" s="662"/>
      <c r="CD39" s="624" t="s">
        <v>332</v>
      </c>
      <c r="CE39" s="625"/>
      <c r="CF39" s="625"/>
      <c r="CG39" s="625"/>
      <c r="CH39" s="625"/>
      <c r="CI39" s="625"/>
      <c r="CJ39" s="625"/>
      <c r="CK39" s="625"/>
      <c r="CL39" s="625"/>
      <c r="CM39" s="625"/>
      <c r="CN39" s="625"/>
      <c r="CO39" s="625"/>
      <c r="CP39" s="625"/>
      <c r="CQ39" s="626"/>
      <c r="CR39" s="627">
        <v>404636</v>
      </c>
      <c r="CS39" s="636"/>
      <c r="CT39" s="636"/>
      <c r="CU39" s="636"/>
      <c r="CV39" s="636"/>
      <c r="CW39" s="636"/>
      <c r="CX39" s="636"/>
      <c r="CY39" s="637"/>
      <c r="CZ39" s="630">
        <v>6.9</v>
      </c>
      <c r="DA39" s="638"/>
      <c r="DB39" s="638"/>
      <c r="DC39" s="639"/>
      <c r="DD39" s="633">
        <v>353767</v>
      </c>
      <c r="DE39" s="636"/>
      <c r="DF39" s="636"/>
      <c r="DG39" s="636"/>
      <c r="DH39" s="636"/>
      <c r="DI39" s="636"/>
      <c r="DJ39" s="636"/>
      <c r="DK39" s="637"/>
      <c r="DL39" s="633" t="s">
        <v>124</v>
      </c>
      <c r="DM39" s="636"/>
      <c r="DN39" s="636"/>
      <c r="DO39" s="636"/>
      <c r="DP39" s="636"/>
      <c r="DQ39" s="636"/>
      <c r="DR39" s="636"/>
      <c r="DS39" s="636"/>
      <c r="DT39" s="636"/>
      <c r="DU39" s="636"/>
      <c r="DV39" s="637"/>
      <c r="DW39" s="630" t="s">
        <v>124</v>
      </c>
      <c r="DX39" s="638"/>
      <c r="DY39" s="638"/>
      <c r="DZ39" s="638"/>
      <c r="EA39" s="638"/>
      <c r="EB39" s="638"/>
      <c r="EC39" s="652"/>
    </row>
    <row r="40" spans="2:133" ht="11.25" customHeight="1" x14ac:dyDescent="0.15">
      <c r="B40" s="624" t="s">
        <v>333</v>
      </c>
      <c r="C40" s="625"/>
      <c r="D40" s="625"/>
      <c r="E40" s="625"/>
      <c r="F40" s="625"/>
      <c r="G40" s="625"/>
      <c r="H40" s="625"/>
      <c r="I40" s="625"/>
      <c r="J40" s="625"/>
      <c r="K40" s="625"/>
      <c r="L40" s="625"/>
      <c r="M40" s="625"/>
      <c r="N40" s="625"/>
      <c r="O40" s="625"/>
      <c r="P40" s="625"/>
      <c r="Q40" s="626"/>
      <c r="R40" s="627">
        <v>19454</v>
      </c>
      <c r="S40" s="628"/>
      <c r="T40" s="628"/>
      <c r="U40" s="628"/>
      <c r="V40" s="628"/>
      <c r="W40" s="628"/>
      <c r="X40" s="628"/>
      <c r="Y40" s="629"/>
      <c r="Z40" s="663">
        <v>0.3</v>
      </c>
      <c r="AA40" s="663"/>
      <c r="AB40" s="663"/>
      <c r="AC40" s="663"/>
      <c r="AD40" s="664" t="s">
        <v>124</v>
      </c>
      <c r="AE40" s="664"/>
      <c r="AF40" s="664"/>
      <c r="AG40" s="664"/>
      <c r="AH40" s="664"/>
      <c r="AI40" s="664"/>
      <c r="AJ40" s="664"/>
      <c r="AK40" s="664"/>
      <c r="AL40" s="630" t="s">
        <v>124</v>
      </c>
      <c r="AM40" s="631"/>
      <c r="AN40" s="631"/>
      <c r="AO40" s="665"/>
      <c r="AQ40" s="658" t="s">
        <v>334</v>
      </c>
      <c r="AR40" s="659"/>
      <c r="AS40" s="659"/>
      <c r="AT40" s="659"/>
      <c r="AU40" s="659"/>
      <c r="AV40" s="659"/>
      <c r="AW40" s="659"/>
      <c r="AX40" s="659"/>
      <c r="AY40" s="660"/>
      <c r="AZ40" s="627" t="s">
        <v>124</v>
      </c>
      <c r="BA40" s="628"/>
      <c r="BB40" s="628"/>
      <c r="BC40" s="628"/>
      <c r="BD40" s="636"/>
      <c r="BE40" s="636"/>
      <c r="BF40" s="661"/>
      <c r="BG40" s="666" t="s">
        <v>335</v>
      </c>
      <c r="BH40" s="667"/>
      <c r="BI40" s="667"/>
      <c r="BJ40" s="667"/>
      <c r="BK40" s="667"/>
      <c r="BL40" s="223"/>
      <c r="BM40" s="625" t="s">
        <v>336</v>
      </c>
      <c r="BN40" s="625"/>
      <c r="BO40" s="625"/>
      <c r="BP40" s="625"/>
      <c r="BQ40" s="625"/>
      <c r="BR40" s="625"/>
      <c r="BS40" s="625"/>
      <c r="BT40" s="625"/>
      <c r="BU40" s="626"/>
      <c r="BV40" s="627">
        <v>81</v>
      </c>
      <c r="BW40" s="628"/>
      <c r="BX40" s="628"/>
      <c r="BY40" s="628"/>
      <c r="BZ40" s="628"/>
      <c r="CA40" s="628"/>
      <c r="CB40" s="662"/>
      <c r="CD40" s="624" t="s">
        <v>337</v>
      </c>
      <c r="CE40" s="625"/>
      <c r="CF40" s="625"/>
      <c r="CG40" s="625"/>
      <c r="CH40" s="625"/>
      <c r="CI40" s="625"/>
      <c r="CJ40" s="625"/>
      <c r="CK40" s="625"/>
      <c r="CL40" s="625"/>
      <c r="CM40" s="625"/>
      <c r="CN40" s="625"/>
      <c r="CO40" s="625"/>
      <c r="CP40" s="625"/>
      <c r="CQ40" s="626"/>
      <c r="CR40" s="627">
        <v>28619</v>
      </c>
      <c r="CS40" s="628"/>
      <c r="CT40" s="628"/>
      <c r="CU40" s="628"/>
      <c r="CV40" s="628"/>
      <c r="CW40" s="628"/>
      <c r="CX40" s="628"/>
      <c r="CY40" s="629"/>
      <c r="CZ40" s="630">
        <v>0.5</v>
      </c>
      <c r="DA40" s="638"/>
      <c r="DB40" s="638"/>
      <c r="DC40" s="639"/>
      <c r="DD40" s="633">
        <v>28619</v>
      </c>
      <c r="DE40" s="628"/>
      <c r="DF40" s="628"/>
      <c r="DG40" s="628"/>
      <c r="DH40" s="628"/>
      <c r="DI40" s="628"/>
      <c r="DJ40" s="628"/>
      <c r="DK40" s="629"/>
      <c r="DL40" s="633">
        <v>22619</v>
      </c>
      <c r="DM40" s="628"/>
      <c r="DN40" s="628"/>
      <c r="DO40" s="628"/>
      <c r="DP40" s="628"/>
      <c r="DQ40" s="628"/>
      <c r="DR40" s="628"/>
      <c r="DS40" s="628"/>
      <c r="DT40" s="628"/>
      <c r="DU40" s="628"/>
      <c r="DV40" s="629"/>
      <c r="DW40" s="630">
        <v>0.6</v>
      </c>
      <c r="DX40" s="638"/>
      <c r="DY40" s="638"/>
      <c r="DZ40" s="638"/>
      <c r="EA40" s="638"/>
      <c r="EB40" s="638"/>
      <c r="EC40" s="652"/>
    </row>
    <row r="41" spans="2:133" ht="11.25" customHeight="1" x14ac:dyDescent="0.15">
      <c r="B41" s="608" t="s">
        <v>338</v>
      </c>
      <c r="C41" s="609"/>
      <c r="D41" s="609"/>
      <c r="E41" s="609"/>
      <c r="F41" s="609"/>
      <c r="G41" s="609"/>
      <c r="H41" s="609"/>
      <c r="I41" s="609"/>
      <c r="J41" s="609"/>
      <c r="K41" s="609"/>
      <c r="L41" s="609"/>
      <c r="M41" s="609"/>
      <c r="N41" s="609"/>
      <c r="O41" s="609"/>
      <c r="P41" s="609"/>
      <c r="Q41" s="610"/>
      <c r="R41" s="611">
        <v>6337426</v>
      </c>
      <c r="S41" s="649"/>
      <c r="T41" s="649"/>
      <c r="U41" s="649"/>
      <c r="V41" s="649"/>
      <c r="W41" s="649"/>
      <c r="X41" s="649"/>
      <c r="Y41" s="653"/>
      <c r="Z41" s="654">
        <v>100</v>
      </c>
      <c r="AA41" s="654"/>
      <c r="AB41" s="654"/>
      <c r="AC41" s="654"/>
      <c r="AD41" s="655">
        <v>3690783</v>
      </c>
      <c r="AE41" s="655"/>
      <c r="AF41" s="655"/>
      <c r="AG41" s="655"/>
      <c r="AH41" s="655"/>
      <c r="AI41" s="655"/>
      <c r="AJ41" s="655"/>
      <c r="AK41" s="655"/>
      <c r="AL41" s="614">
        <v>100</v>
      </c>
      <c r="AM41" s="656"/>
      <c r="AN41" s="656"/>
      <c r="AO41" s="657"/>
      <c r="AQ41" s="658" t="s">
        <v>339</v>
      </c>
      <c r="AR41" s="659"/>
      <c r="AS41" s="659"/>
      <c r="AT41" s="659"/>
      <c r="AU41" s="659"/>
      <c r="AV41" s="659"/>
      <c r="AW41" s="659"/>
      <c r="AX41" s="659"/>
      <c r="AY41" s="660"/>
      <c r="AZ41" s="627">
        <v>106020</v>
      </c>
      <c r="BA41" s="628"/>
      <c r="BB41" s="628"/>
      <c r="BC41" s="628"/>
      <c r="BD41" s="636"/>
      <c r="BE41" s="636"/>
      <c r="BF41" s="661"/>
      <c r="BG41" s="666"/>
      <c r="BH41" s="667"/>
      <c r="BI41" s="667"/>
      <c r="BJ41" s="667"/>
      <c r="BK41" s="667"/>
      <c r="BL41" s="223"/>
      <c r="BM41" s="625" t="s">
        <v>340</v>
      </c>
      <c r="BN41" s="625"/>
      <c r="BO41" s="625"/>
      <c r="BP41" s="625"/>
      <c r="BQ41" s="625"/>
      <c r="BR41" s="625"/>
      <c r="BS41" s="625"/>
      <c r="BT41" s="625"/>
      <c r="BU41" s="626"/>
      <c r="BV41" s="627" t="s">
        <v>124</v>
      </c>
      <c r="BW41" s="628"/>
      <c r="BX41" s="628"/>
      <c r="BY41" s="628"/>
      <c r="BZ41" s="628"/>
      <c r="CA41" s="628"/>
      <c r="CB41" s="662"/>
      <c r="CD41" s="624" t="s">
        <v>341</v>
      </c>
      <c r="CE41" s="625"/>
      <c r="CF41" s="625"/>
      <c r="CG41" s="625"/>
      <c r="CH41" s="625"/>
      <c r="CI41" s="625"/>
      <c r="CJ41" s="625"/>
      <c r="CK41" s="625"/>
      <c r="CL41" s="625"/>
      <c r="CM41" s="625"/>
      <c r="CN41" s="625"/>
      <c r="CO41" s="625"/>
      <c r="CP41" s="625"/>
      <c r="CQ41" s="626"/>
      <c r="CR41" s="627" t="s">
        <v>124</v>
      </c>
      <c r="CS41" s="636"/>
      <c r="CT41" s="636"/>
      <c r="CU41" s="636"/>
      <c r="CV41" s="636"/>
      <c r="CW41" s="636"/>
      <c r="CX41" s="636"/>
      <c r="CY41" s="637"/>
      <c r="CZ41" s="630" t="s">
        <v>124</v>
      </c>
      <c r="DA41" s="638"/>
      <c r="DB41" s="638"/>
      <c r="DC41" s="639"/>
      <c r="DD41" s="633" t="s">
        <v>124</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342</v>
      </c>
      <c r="AR42" s="647"/>
      <c r="AS42" s="647"/>
      <c r="AT42" s="647"/>
      <c r="AU42" s="647"/>
      <c r="AV42" s="647"/>
      <c r="AW42" s="647"/>
      <c r="AX42" s="647"/>
      <c r="AY42" s="648"/>
      <c r="AZ42" s="611">
        <v>248780</v>
      </c>
      <c r="BA42" s="649"/>
      <c r="BB42" s="649"/>
      <c r="BC42" s="649"/>
      <c r="BD42" s="612"/>
      <c r="BE42" s="612"/>
      <c r="BF42" s="650"/>
      <c r="BG42" s="668"/>
      <c r="BH42" s="669"/>
      <c r="BI42" s="669"/>
      <c r="BJ42" s="669"/>
      <c r="BK42" s="669"/>
      <c r="BL42" s="224"/>
      <c r="BM42" s="609" t="s">
        <v>343</v>
      </c>
      <c r="BN42" s="609"/>
      <c r="BO42" s="609"/>
      <c r="BP42" s="609"/>
      <c r="BQ42" s="609"/>
      <c r="BR42" s="609"/>
      <c r="BS42" s="609"/>
      <c r="BT42" s="609"/>
      <c r="BU42" s="610"/>
      <c r="BV42" s="611">
        <v>382</v>
      </c>
      <c r="BW42" s="649"/>
      <c r="BX42" s="649"/>
      <c r="BY42" s="649"/>
      <c r="BZ42" s="649"/>
      <c r="CA42" s="649"/>
      <c r="CB42" s="651"/>
      <c r="CD42" s="624" t="s">
        <v>344</v>
      </c>
      <c r="CE42" s="625"/>
      <c r="CF42" s="625"/>
      <c r="CG42" s="625"/>
      <c r="CH42" s="625"/>
      <c r="CI42" s="625"/>
      <c r="CJ42" s="625"/>
      <c r="CK42" s="625"/>
      <c r="CL42" s="625"/>
      <c r="CM42" s="625"/>
      <c r="CN42" s="625"/>
      <c r="CO42" s="625"/>
      <c r="CP42" s="625"/>
      <c r="CQ42" s="626"/>
      <c r="CR42" s="627">
        <v>611275</v>
      </c>
      <c r="CS42" s="636"/>
      <c r="CT42" s="636"/>
      <c r="CU42" s="636"/>
      <c r="CV42" s="636"/>
      <c r="CW42" s="636"/>
      <c r="CX42" s="636"/>
      <c r="CY42" s="637"/>
      <c r="CZ42" s="630">
        <v>10.4</v>
      </c>
      <c r="DA42" s="638"/>
      <c r="DB42" s="638"/>
      <c r="DC42" s="639"/>
      <c r="DD42" s="633">
        <v>222147</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345</v>
      </c>
      <c r="CD43" s="624" t="s">
        <v>346</v>
      </c>
      <c r="CE43" s="625"/>
      <c r="CF43" s="625"/>
      <c r="CG43" s="625"/>
      <c r="CH43" s="625"/>
      <c r="CI43" s="625"/>
      <c r="CJ43" s="625"/>
      <c r="CK43" s="625"/>
      <c r="CL43" s="625"/>
      <c r="CM43" s="625"/>
      <c r="CN43" s="625"/>
      <c r="CO43" s="625"/>
      <c r="CP43" s="625"/>
      <c r="CQ43" s="626"/>
      <c r="CR43" s="627" t="s">
        <v>124</v>
      </c>
      <c r="CS43" s="636"/>
      <c r="CT43" s="636"/>
      <c r="CU43" s="636"/>
      <c r="CV43" s="636"/>
      <c r="CW43" s="636"/>
      <c r="CX43" s="636"/>
      <c r="CY43" s="637"/>
      <c r="CZ43" s="630" t="s">
        <v>124</v>
      </c>
      <c r="DA43" s="638"/>
      <c r="DB43" s="638"/>
      <c r="DC43" s="639"/>
      <c r="DD43" s="633" t="s">
        <v>124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347</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295</v>
      </c>
      <c r="CE44" s="641"/>
      <c r="CF44" s="624" t="s">
        <v>348</v>
      </c>
      <c r="CG44" s="625"/>
      <c r="CH44" s="625"/>
      <c r="CI44" s="625"/>
      <c r="CJ44" s="625"/>
      <c r="CK44" s="625"/>
      <c r="CL44" s="625"/>
      <c r="CM44" s="625"/>
      <c r="CN44" s="625"/>
      <c r="CO44" s="625"/>
      <c r="CP44" s="625"/>
      <c r="CQ44" s="626"/>
      <c r="CR44" s="627">
        <v>611174</v>
      </c>
      <c r="CS44" s="628"/>
      <c r="CT44" s="628"/>
      <c r="CU44" s="628"/>
      <c r="CV44" s="628"/>
      <c r="CW44" s="628"/>
      <c r="CX44" s="628"/>
      <c r="CY44" s="629"/>
      <c r="CZ44" s="630">
        <v>10.4</v>
      </c>
      <c r="DA44" s="631"/>
      <c r="DB44" s="631"/>
      <c r="DC44" s="632"/>
      <c r="DD44" s="633">
        <v>222046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349</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350</v>
      </c>
      <c r="CG45" s="625"/>
      <c r="CH45" s="625"/>
      <c r="CI45" s="625"/>
      <c r="CJ45" s="625"/>
      <c r="CK45" s="625"/>
      <c r="CL45" s="625"/>
      <c r="CM45" s="625"/>
      <c r="CN45" s="625"/>
      <c r="CO45" s="625"/>
      <c r="CP45" s="625"/>
      <c r="CQ45" s="626"/>
      <c r="CR45" s="627">
        <v>305150</v>
      </c>
      <c r="CS45" s="636"/>
      <c r="CT45" s="636"/>
      <c r="CU45" s="636"/>
      <c r="CV45" s="636"/>
      <c r="CW45" s="636"/>
      <c r="CX45" s="636"/>
      <c r="CY45" s="637"/>
      <c r="CZ45" s="630">
        <v>5.2</v>
      </c>
      <c r="DA45" s="638"/>
      <c r="DB45" s="638"/>
      <c r="DC45" s="639"/>
      <c r="DD45" s="633">
        <v>40961</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351</v>
      </c>
      <c r="CG46" s="625"/>
      <c r="CH46" s="625"/>
      <c r="CI46" s="625"/>
      <c r="CJ46" s="625"/>
      <c r="CK46" s="625"/>
      <c r="CL46" s="625"/>
      <c r="CM46" s="625"/>
      <c r="CN46" s="625"/>
      <c r="CO46" s="625"/>
      <c r="CP46" s="625"/>
      <c r="CQ46" s="626"/>
      <c r="CR46" s="627">
        <v>290024</v>
      </c>
      <c r="CS46" s="628"/>
      <c r="CT46" s="628"/>
      <c r="CU46" s="628"/>
      <c r="CV46" s="628"/>
      <c r="CW46" s="628"/>
      <c r="CX46" s="628"/>
      <c r="CY46" s="629"/>
      <c r="CZ46" s="630">
        <v>4.9000000000000004</v>
      </c>
      <c r="DA46" s="631"/>
      <c r="DB46" s="631"/>
      <c r="DC46" s="632"/>
      <c r="DD46" s="633">
        <v>181085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352</v>
      </c>
      <c r="CG47" s="625"/>
      <c r="CH47" s="625"/>
      <c r="CI47" s="625"/>
      <c r="CJ47" s="625"/>
      <c r="CK47" s="625"/>
      <c r="CL47" s="625"/>
      <c r="CM47" s="625"/>
      <c r="CN47" s="625"/>
      <c r="CO47" s="625"/>
      <c r="CP47" s="625"/>
      <c r="CQ47" s="626"/>
      <c r="CR47" s="627">
        <v>101</v>
      </c>
      <c r="CS47" s="636"/>
      <c r="CT47" s="636"/>
      <c r="CU47" s="636"/>
      <c r="CV47" s="636"/>
      <c r="CW47" s="636"/>
      <c r="CX47" s="636"/>
      <c r="CY47" s="637"/>
      <c r="CZ47" s="630">
        <v>0</v>
      </c>
      <c r="DA47" s="638"/>
      <c r="DB47" s="638"/>
      <c r="DC47" s="639"/>
      <c r="DD47" s="633">
        <v>101</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353</v>
      </c>
      <c r="CG48" s="625"/>
      <c r="CH48" s="625"/>
      <c r="CI48" s="625"/>
      <c r="CJ48" s="625"/>
      <c r="CK48" s="625"/>
      <c r="CL48" s="625"/>
      <c r="CM48" s="625"/>
      <c r="CN48" s="625"/>
      <c r="CO48" s="625"/>
      <c r="CP48" s="625"/>
      <c r="CQ48" s="626"/>
      <c r="CR48" s="627" t="s">
        <v>124</v>
      </c>
      <c r="CS48" s="628"/>
      <c r="CT48" s="628"/>
      <c r="CU48" s="628"/>
      <c r="CV48" s="628"/>
      <c r="CW48" s="628"/>
      <c r="CX48" s="628"/>
      <c r="CY48" s="629"/>
      <c r="CZ48" s="630" t="s">
        <v>124</v>
      </c>
      <c r="DA48" s="631"/>
      <c r="DB48" s="631"/>
      <c r="DC48" s="632"/>
      <c r="DD48" s="633" t="s">
        <v>124</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354</v>
      </c>
      <c r="CE49" s="609"/>
      <c r="CF49" s="609"/>
      <c r="CG49" s="609"/>
      <c r="CH49" s="609"/>
      <c r="CI49" s="609"/>
      <c r="CJ49" s="609"/>
      <c r="CK49" s="609"/>
      <c r="CL49" s="609"/>
      <c r="CM49" s="609"/>
      <c r="CN49" s="609"/>
      <c r="CO49" s="609"/>
      <c r="CP49" s="609"/>
      <c r="CQ49" s="610"/>
      <c r="CR49" s="611">
        <v>5879185</v>
      </c>
      <c r="CS49" s="612"/>
      <c r="CT49" s="612"/>
      <c r="CU49" s="612"/>
      <c r="CV49" s="612"/>
      <c r="CW49" s="612"/>
      <c r="CX49" s="612"/>
      <c r="CY49" s="613"/>
      <c r="CZ49" s="614">
        <v>100</v>
      </c>
      <c r="DA49" s="615"/>
      <c r="DB49" s="615"/>
      <c r="DC49" s="616"/>
      <c r="DD49" s="617">
        <v>4354848</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TQAkta9joj8LeoXuu0Uo3bnSwToYszzWYx95oipIG1kOlqfMJ6QNtWQZHxSPufoKsTFVpMLhTy5RelHlosQkrg==" saltValue="k9xy4neqe2aMbrHwOa98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election activeCell="AP69" sqref="AP69:AT6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355</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356</v>
      </c>
      <c r="DK2" s="1108"/>
      <c r="DL2" s="1108"/>
      <c r="DM2" s="1108"/>
      <c r="DN2" s="1108"/>
      <c r="DO2" s="1109"/>
      <c r="DP2" s="228"/>
      <c r="DQ2" s="1107" t="s">
        <v>357</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360</v>
      </c>
      <c r="B5" s="996"/>
      <c r="C5" s="996"/>
      <c r="D5" s="996"/>
      <c r="E5" s="996"/>
      <c r="F5" s="996"/>
      <c r="G5" s="996"/>
      <c r="H5" s="996"/>
      <c r="I5" s="996"/>
      <c r="J5" s="996"/>
      <c r="K5" s="996"/>
      <c r="L5" s="996"/>
      <c r="M5" s="996"/>
      <c r="N5" s="996"/>
      <c r="O5" s="996"/>
      <c r="P5" s="997"/>
      <c r="Q5" s="1001" t="s">
        <v>361</v>
      </c>
      <c r="R5" s="1002"/>
      <c r="S5" s="1002"/>
      <c r="T5" s="1002"/>
      <c r="U5" s="1003"/>
      <c r="V5" s="1001" t="s">
        <v>362</v>
      </c>
      <c r="W5" s="1002"/>
      <c r="X5" s="1002"/>
      <c r="Y5" s="1002"/>
      <c r="Z5" s="1003"/>
      <c r="AA5" s="1001" t="s">
        <v>363</v>
      </c>
      <c r="AB5" s="1002"/>
      <c r="AC5" s="1002"/>
      <c r="AD5" s="1002"/>
      <c r="AE5" s="1002"/>
      <c r="AF5" s="1110" t="s">
        <v>364</v>
      </c>
      <c r="AG5" s="1002"/>
      <c r="AH5" s="1002"/>
      <c r="AI5" s="1002"/>
      <c r="AJ5" s="1015"/>
      <c r="AK5" s="1002" t="s">
        <v>365</v>
      </c>
      <c r="AL5" s="1002"/>
      <c r="AM5" s="1002"/>
      <c r="AN5" s="1002"/>
      <c r="AO5" s="1003"/>
      <c r="AP5" s="1001" t="s">
        <v>366</v>
      </c>
      <c r="AQ5" s="1002"/>
      <c r="AR5" s="1002"/>
      <c r="AS5" s="1002"/>
      <c r="AT5" s="1003"/>
      <c r="AU5" s="1001" t="s">
        <v>367</v>
      </c>
      <c r="AV5" s="1002"/>
      <c r="AW5" s="1002"/>
      <c r="AX5" s="1002"/>
      <c r="AY5" s="1015"/>
      <c r="AZ5" s="232"/>
      <c r="BA5" s="232"/>
      <c r="BB5" s="232"/>
      <c r="BC5" s="232"/>
      <c r="BD5" s="232"/>
      <c r="BE5" s="233"/>
      <c r="BF5" s="233"/>
      <c r="BG5" s="233"/>
      <c r="BH5" s="233"/>
      <c r="BI5" s="233"/>
      <c r="BJ5" s="233"/>
      <c r="BK5" s="233"/>
      <c r="BL5" s="233"/>
      <c r="BM5" s="233"/>
      <c r="BN5" s="233"/>
      <c r="BO5" s="233"/>
      <c r="BP5" s="233"/>
      <c r="BQ5" s="995" t="s">
        <v>368</v>
      </c>
      <c r="BR5" s="996"/>
      <c r="BS5" s="996"/>
      <c r="BT5" s="996"/>
      <c r="BU5" s="996"/>
      <c r="BV5" s="996"/>
      <c r="BW5" s="996"/>
      <c r="BX5" s="996"/>
      <c r="BY5" s="996"/>
      <c r="BZ5" s="996"/>
      <c r="CA5" s="996"/>
      <c r="CB5" s="996"/>
      <c r="CC5" s="996"/>
      <c r="CD5" s="996"/>
      <c r="CE5" s="996"/>
      <c r="CF5" s="996"/>
      <c r="CG5" s="997"/>
      <c r="CH5" s="1001" t="s">
        <v>369</v>
      </c>
      <c r="CI5" s="1002"/>
      <c r="CJ5" s="1002"/>
      <c r="CK5" s="1002"/>
      <c r="CL5" s="1003"/>
      <c r="CM5" s="1001" t="s">
        <v>370</v>
      </c>
      <c r="CN5" s="1002"/>
      <c r="CO5" s="1002"/>
      <c r="CP5" s="1002"/>
      <c r="CQ5" s="1003"/>
      <c r="CR5" s="1001" t="s">
        <v>371</v>
      </c>
      <c r="CS5" s="1002"/>
      <c r="CT5" s="1002"/>
      <c r="CU5" s="1002"/>
      <c r="CV5" s="1003"/>
      <c r="CW5" s="1001" t="s">
        <v>372</v>
      </c>
      <c r="CX5" s="1002"/>
      <c r="CY5" s="1002"/>
      <c r="CZ5" s="1002"/>
      <c r="DA5" s="1003"/>
      <c r="DB5" s="1001" t="s">
        <v>373</v>
      </c>
      <c r="DC5" s="1002"/>
      <c r="DD5" s="1002"/>
      <c r="DE5" s="1002"/>
      <c r="DF5" s="1003"/>
      <c r="DG5" s="1100" t="s">
        <v>374</v>
      </c>
      <c r="DH5" s="1101"/>
      <c r="DI5" s="1101"/>
      <c r="DJ5" s="1101"/>
      <c r="DK5" s="1102"/>
      <c r="DL5" s="1100" t="s">
        <v>375</v>
      </c>
      <c r="DM5" s="1101"/>
      <c r="DN5" s="1101"/>
      <c r="DO5" s="1101"/>
      <c r="DP5" s="1102"/>
      <c r="DQ5" s="1001" t="s">
        <v>376</v>
      </c>
      <c r="DR5" s="1002"/>
      <c r="DS5" s="1002"/>
      <c r="DT5" s="1002"/>
      <c r="DU5" s="1003"/>
      <c r="DV5" s="1001" t="s">
        <v>367</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377</v>
      </c>
      <c r="C7" s="1048"/>
      <c r="D7" s="1048"/>
      <c r="E7" s="1048"/>
      <c r="F7" s="1048"/>
      <c r="G7" s="1048"/>
      <c r="H7" s="1048"/>
      <c r="I7" s="1048"/>
      <c r="J7" s="1048"/>
      <c r="K7" s="1048"/>
      <c r="L7" s="1048"/>
      <c r="M7" s="1048"/>
      <c r="N7" s="1048"/>
      <c r="O7" s="1048"/>
      <c r="P7" s="1049"/>
      <c r="Q7" s="1087"/>
      <c r="R7" s="1088"/>
      <c r="S7" s="1088"/>
      <c r="T7" s="1088"/>
      <c r="U7" s="1088"/>
      <c r="V7" s="1088"/>
      <c r="W7" s="1088"/>
      <c r="X7" s="1088"/>
      <c r="Y7" s="1088"/>
      <c r="Z7" s="1088"/>
      <c r="AA7" s="1088"/>
      <c r="AB7" s="1088"/>
      <c r="AC7" s="1088"/>
      <c r="AD7" s="1088"/>
      <c r="AE7" s="1089"/>
      <c r="AF7" s="1090">
        <v>319</v>
      </c>
      <c r="AG7" s="1091"/>
      <c r="AH7" s="1091"/>
      <c r="AI7" s="1091"/>
      <c r="AJ7" s="1092"/>
      <c r="AK7" s="1093"/>
      <c r="AL7" s="1094"/>
      <c r="AM7" s="1094"/>
      <c r="AN7" s="1094"/>
      <c r="AO7" s="1094"/>
      <c r="AP7" s="1094"/>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551</v>
      </c>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t="s">
        <v>550</v>
      </c>
      <c r="DW7" s="1098"/>
      <c r="DX7" s="1098"/>
      <c r="DY7" s="1098"/>
      <c r="DZ7" s="1112"/>
      <c r="EA7" s="234"/>
    </row>
    <row r="8" spans="1:131" s="235" customFormat="1" ht="26.25" customHeight="1" x14ac:dyDescent="0.15">
      <c r="A8" s="238">
        <v>2</v>
      </c>
      <c r="B8" s="1030" t="s">
        <v>378</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v>0</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380</v>
      </c>
      <c r="B23" s="937" t="s">
        <v>381</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319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360</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367</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392</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92</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393</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158</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394</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1</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395</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166</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t="s">
        <v>396</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397</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3</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380</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421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403</v>
      </c>
      <c r="AV66" s="1002"/>
      <c r="AW66" s="1002"/>
      <c r="AX66" s="1002"/>
      <c r="AY66" s="1003"/>
      <c r="AZ66" s="1001" t="s">
        <v>367</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552</v>
      </c>
      <c r="C68" s="986"/>
      <c r="D68" s="986"/>
      <c r="E68" s="986"/>
      <c r="F68" s="986"/>
      <c r="G68" s="986"/>
      <c r="H68" s="986"/>
      <c r="I68" s="986"/>
      <c r="J68" s="986"/>
      <c r="K68" s="986"/>
      <c r="L68" s="986"/>
      <c r="M68" s="986"/>
      <c r="N68" s="986"/>
      <c r="O68" s="986"/>
      <c r="P68" s="987"/>
      <c r="Q68" s="988">
        <v>2128</v>
      </c>
      <c r="R68" s="982"/>
      <c r="S68" s="982"/>
      <c r="T68" s="982"/>
      <c r="U68" s="982"/>
      <c r="V68" s="982">
        <v>2144</v>
      </c>
      <c r="W68" s="982"/>
      <c r="X68" s="982"/>
      <c r="Y68" s="982"/>
      <c r="Z68" s="982"/>
      <c r="AA68" s="982">
        <v>-16</v>
      </c>
      <c r="AB68" s="982"/>
      <c r="AC68" s="982"/>
      <c r="AD68" s="982"/>
      <c r="AE68" s="982"/>
      <c r="AF68" s="982">
        <v>603</v>
      </c>
      <c r="AG68" s="982"/>
      <c r="AH68" s="982"/>
      <c r="AI68" s="982"/>
      <c r="AJ68" s="982"/>
      <c r="AK68" s="982"/>
      <c r="AL68" s="982"/>
      <c r="AM68" s="982"/>
      <c r="AN68" s="982"/>
      <c r="AO68" s="982"/>
      <c r="AP68" s="982">
        <v>431</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8">
        <v>4585</v>
      </c>
      <c r="R69" s="979"/>
      <c r="S69" s="979"/>
      <c r="T69" s="979"/>
      <c r="U69" s="980"/>
      <c r="V69" s="981">
        <v>4493</v>
      </c>
      <c r="W69" s="979"/>
      <c r="X69" s="979"/>
      <c r="Y69" s="979"/>
      <c r="Z69" s="980"/>
      <c r="AA69" s="981">
        <v>92</v>
      </c>
      <c r="AB69" s="979"/>
      <c r="AC69" s="979"/>
      <c r="AD69" s="979"/>
      <c r="AE69" s="980"/>
      <c r="AF69" s="981">
        <v>92</v>
      </c>
      <c r="AG69" s="979"/>
      <c r="AH69" s="979"/>
      <c r="AI69" s="979"/>
      <c r="AJ69" s="980"/>
      <c r="AK69" s="981">
        <v>210</v>
      </c>
      <c r="AL69" s="979"/>
      <c r="AM69" s="979"/>
      <c r="AN69" s="979"/>
      <c r="AO69" s="980"/>
      <c r="AP69" s="971">
        <v>68</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554</v>
      </c>
      <c r="C70" s="975"/>
      <c r="D70" s="975"/>
      <c r="E70" s="975"/>
      <c r="F70" s="975"/>
      <c r="G70" s="975"/>
      <c r="H70" s="975"/>
      <c r="I70" s="975"/>
      <c r="J70" s="975"/>
      <c r="K70" s="975"/>
      <c r="L70" s="975"/>
      <c r="M70" s="975"/>
      <c r="N70" s="975"/>
      <c r="O70" s="975"/>
      <c r="P70" s="976"/>
      <c r="Q70" s="978">
        <v>1280</v>
      </c>
      <c r="R70" s="979"/>
      <c r="S70" s="979"/>
      <c r="T70" s="979"/>
      <c r="U70" s="980"/>
      <c r="V70" s="981">
        <v>1222</v>
      </c>
      <c r="W70" s="979"/>
      <c r="X70" s="979"/>
      <c r="Y70" s="979"/>
      <c r="Z70" s="980"/>
      <c r="AA70" s="981">
        <v>58</v>
      </c>
      <c r="AB70" s="979"/>
      <c r="AC70" s="979"/>
      <c r="AD70" s="979"/>
      <c r="AE70" s="980"/>
      <c r="AF70" s="981">
        <v>58</v>
      </c>
      <c r="AG70" s="979"/>
      <c r="AH70" s="979"/>
      <c r="AI70" s="979"/>
      <c r="AJ70" s="980"/>
      <c r="AK70" s="981"/>
      <c r="AL70" s="979"/>
      <c r="AM70" s="979"/>
      <c r="AN70" s="979"/>
      <c r="AO70" s="980"/>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555</v>
      </c>
      <c r="C71" s="975"/>
      <c r="D71" s="975"/>
      <c r="E71" s="975"/>
      <c r="F71" s="975"/>
      <c r="G71" s="975"/>
      <c r="H71" s="975"/>
      <c r="I71" s="975"/>
      <c r="J71" s="975"/>
      <c r="K71" s="975"/>
      <c r="L71" s="975"/>
      <c r="M71" s="975"/>
      <c r="N71" s="975"/>
      <c r="O71" s="975"/>
      <c r="P71" s="976"/>
      <c r="Q71" s="978">
        <v>261159</v>
      </c>
      <c r="R71" s="979"/>
      <c r="S71" s="979"/>
      <c r="T71" s="979"/>
      <c r="U71" s="980"/>
      <c r="V71" s="981">
        <v>254522</v>
      </c>
      <c r="W71" s="979"/>
      <c r="X71" s="979"/>
      <c r="Y71" s="979"/>
      <c r="Z71" s="980"/>
      <c r="AA71" s="981">
        <v>6637</v>
      </c>
      <c r="AB71" s="979"/>
      <c r="AC71" s="979"/>
      <c r="AD71" s="979"/>
      <c r="AE71" s="980"/>
      <c r="AF71" s="981">
        <v>6336</v>
      </c>
      <c r="AG71" s="979"/>
      <c r="AH71" s="979"/>
      <c r="AI71" s="979"/>
      <c r="AJ71" s="980"/>
      <c r="AK71" s="981">
        <v>983</v>
      </c>
      <c r="AL71" s="979"/>
      <c r="AM71" s="979"/>
      <c r="AN71" s="979"/>
      <c r="AO71" s="980"/>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556</v>
      </c>
      <c r="C72" s="975"/>
      <c r="D72" s="975"/>
      <c r="E72" s="975"/>
      <c r="F72" s="975"/>
      <c r="G72" s="975"/>
      <c r="H72" s="975"/>
      <c r="I72" s="975"/>
      <c r="J72" s="975"/>
      <c r="K72" s="975"/>
      <c r="L72" s="975"/>
      <c r="M72" s="975"/>
      <c r="N72" s="975"/>
      <c r="O72" s="975"/>
      <c r="P72" s="976"/>
      <c r="Q72" s="978">
        <v>7299</v>
      </c>
      <c r="R72" s="979"/>
      <c r="S72" s="979"/>
      <c r="T72" s="979"/>
      <c r="U72" s="980"/>
      <c r="V72" s="981">
        <v>4954</v>
      </c>
      <c r="W72" s="979"/>
      <c r="X72" s="979"/>
      <c r="Y72" s="979"/>
      <c r="Z72" s="980"/>
      <c r="AA72" s="981">
        <v>2345</v>
      </c>
      <c r="AB72" s="979"/>
      <c r="AC72" s="979"/>
      <c r="AD72" s="979"/>
      <c r="AE72" s="980"/>
      <c r="AF72" s="981"/>
      <c r="AG72" s="979"/>
      <c r="AH72" s="979"/>
      <c r="AI72" s="979"/>
      <c r="AJ72" s="980"/>
      <c r="AK72" s="981">
        <v>14</v>
      </c>
      <c r="AL72" s="979"/>
      <c r="AM72" s="979"/>
      <c r="AN72" s="979"/>
      <c r="AO72" s="980"/>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557</v>
      </c>
      <c r="C73" s="975"/>
      <c r="D73" s="975"/>
      <c r="E73" s="975"/>
      <c r="F73" s="975"/>
      <c r="G73" s="975"/>
      <c r="H73" s="975"/>
      <c r="I73" s="975"/>
      <c r="J73" s="975"/>
      <c r="K73" s="975"/>
      <c r="L73" s="975"/>
      <c r="M73" s="975"/>
      <c r="N73" s="975"/>
      <c r="O73" s="975"/>
      <c r="P73" s="976"/>
      <c r="Q73" s="978">
        <v>1438</v>
      </c>
      <c r="R73" s="979"/>
      <c r="S73" s="979"/>
      <c r="T73" s="979"/>
      <c r="U73" s="980"/>
      <c r="V73" s="981">
        <v>1437</v>
      </c>
      <c r="W73" s="979"/>
      <c r="X73" s="979"/>
      <c r="Y73" s="979"/>
      <c r="Z73" s="980"/>
      <c r="AA73" s="981">
        <v>1</v>
      </c>
      <c r="AB73" s="979"/>
      <c r="AC73" s="979"/>
      <c r="AD73" s="979"/>
      <c r="AE73" s="980"/>
      <c r="AF73" s="981"/>
      <c r="AG73" s="979"/>
      <c r="AH73" s="979"/>
      <c r="AI73" s="979"/>
      <c r="AJ73" s="980"/>
      <c r="AK73" s="981"/>
      <c r="AL73" s="979"/>
      <c r="AM73" s="979"/>
      <c r="AN73" s="979"/>
      <c r="AO73" s="980"/>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558</v>
      </c>
      <c r="C74" s="975"/>
      <c r="D74" s="975"/>
      <c r="E74" s="975"/>
      <c r="F74" s="975"/>
      <c r="G74" s="975"/>
      <c r="H74" s="975"/>
      <c r="I74" s="975"/>
      <c r="J74" s="975"/>
      <c r="K74" s="975"/>
      <c r="L74" s="975"/>
      <c r="M74" s="975"/>
      <c r="N74" s="975"/>
      <c r="O74" s="975"/>
      <c r="P74" s="976"/>
      <c r="Q74" s="978">
        <v>1</v>
      </c>
      <c r="R74" s="979"/>
      <c r="S74" s="979"/>
      <c r="T74" s="979"/>
      <c r="U74" s="980"/>
      <c r="V74" s="981"/>
      <c r="W74" s="979"/>
      <c r="X74" s="979"/>
      <c r="Y74" s="979"/>
      <c r="Z74" s="980"/>
      <c r="AA74" s="981">
        <v>1</v>
      </c>
      <c r="AB74" s="979"/>
      <c r="AC74" s="979"/>
      <c r="AD74" s="979"/>
      <c r="AE74" s="980"/>
      <c r="AF74" s="981"/>
      <c r="AG74" s="979"/>
      <c r="AH74" s="979"/>
      <c r="AI74" s="979"/>
      <c r="AJ74" s="980"/>
      <c r="AK74" s="981"/>
      <c r="AL74" s="979"/>
      <c r="AM74" s="979"/>
      <c r="AN74" s="979"/>
      <c r="AO74" s="980"/>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559</v>
      </c>
      <c r="C75" s="975"/>
      <c r="D75" s="975"/>
      <c r="E75" s="975"/>
      <c r="F75" s="975"/>
      <c r="G75" s="975"/>
      <c r="H75" s="975"/>
      <c r="I75" s="975"/>
      <c r="J75" s="975"/>
      <c r="K75" s="975"/>
      <c r="L75" s="975"/>
      <c r="M75" s="975"/>
      <c r="N75" s="975"/>
      <c r="O75" s="975"/>
      <c r="P75" s="976"/>
      <c r="Q75" s="978">
        <v>49</v>
      </c>
      <c r="R75" s="979"/>
      <c r="S75" s="979"/>
      <c r="T75" s="979"/>
      <c r="U75" s="980"/>
      <c r="V75" s="981">
        <v>27</v>
      </c>
      <c r="W75" s="979"/>
      <c r="X75" s="979"/>
      <c r="Y75" s="979"/>
      <c r="Z75" s="980"/>
      <c r="AA75" s="981">
        <v>22</v>
      </c>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560</v>
      </c>
      <c r="C76" s="975"/>
      <c r="D76" s="975"/>
      <c r="E76" s="975"/>
      <c r="F76" s="975"/>
      <c r="G76" s="975"/>
      <c r="H76" s="975"/>
      <c r="I76" s="975"/>
      <c r="J76" s="975"/>
      <c r="K76" s="975"/>
      <c r="L76" s="975"/>
      <c r="M76" s="975"/>
      <c r="N76" s="975"/>
      <c r="O76" s="975"/>
      <c r="P76" s="976"/>
      <c r="Q76" s="978">
        <v>67</v>
      </c>
      <c r="R76" s="979"/>
      <c r="S76" s="979"/>
      <c r="T76" s="979"/>
      <c r="U76" s="980"/>
      <c r="V76" s="981">
        <v>66</v>
      </c>
      <c r="W76" s="979"/>
      <c r="X76" s="979"/>
      <c r="Y76" s="979"/>
      <c r="Z76" s="980"/>
      <c r="AA76" s="981">
        <v>1</v>
      </c>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380</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297</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297</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297</v>
      </c>
      <c r="DR109" s="896"/>
      <c r="DS109" s="896"/>
      <c r="DT109" s="896"/>
      <c r="DU109" s="897"/>
      <c r="DV109" s="898" t="s">
        <v>415</v>
      </c>
      <c r="DW109" s="896"/>
      <c r="DX109" s="896"/>
      <c r="DY109" s="896"/>
      <c r="DZ109" s="929"/>
    </row>
    <row r="110" spans="1:131" s="230" customFormat="1" ht="26.25" customHeight="1" x14ac:dyDescent="0.15">
      <c r="A110" s="809" t="s">
        <v>417</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496648</v>
      </c>
      <c r="AB110" s="889"/>
      <c r="AC110" s="889"/>
      <c r="AD110" s="889"/>
      <c r="AE110" s="890"/>
      <c r="AF110" s="891">
        <v>531557</v>
      </c>
      <c r="AG110" s="889"/>
      <c r="AH110" s="889"/>
      <c r="AI110" s="889"/>
      <c r="AJ110" s="890"/>
      <c r="AK110" s="891">
        <v>545335</v>
      </c>
      <c r="AL110" s="889"/>
      <c r="AM110" s="889"/>
      <c r="AN110" s="889"/>
      <c r="AO110" s="890"/>
      <c r="AP110" s="892">
        <v>16.600000000000001</v>
      </c>
      <c r="AQ110" s="893"/>
      <c r="AR110" s="893"/>
      <c r="AS110" s="893"/>
      <c r="AT110" s="894"/>
      <c r="AU110" s="930" t="s">
        <v>71</v>
      </c>
      <c r="AV110" s="931"/>
      <c r="AW110" s="931"/>
      <c r="AX110" s="931"/>
      <c r="AY110" s="931"/>
      <c r="AZ110" s="860" t="s">
        <v>418</v>
      </c>
      <c r="BA110" s="810"/>
      <c r="BB110" s="810"/>
      <c r="BC110" s="810"/>
      <c r="BD110" s="810"/>
      <c r="BE110" s="810"/>
      <c r="BF110" s="810"/>
      <c r="BG110" s="810"/>
      <c r="BH110" s="810"/>
      <c r="BI110" s="810"/>
      <c r="BJ110" s="810"/>
      <c r="BK110" s="810"/>
      <c r="BL110" s="810"/>
      <c r="BM110" s="810"/>
      <c r="BN110" s="810"/>
      <c r="BO110" s="810"/>
      <c r="BP110" s="811"/>
      <c r="BQ110" s="861">
        <v>5666091</v>
      </c>
      <c r="BR110" s="842"/>
      <c r="BS110" s="842"/>
      <c r="BT110" s="842"/>
      <c r="BU110" s="842"/>
      <c r="BV110" s="842">
        <v>5520688</v>
      </c>
      <c r="BW110" s="842"/>
      <c r="BX110" s="842"/>
      <c r="BY110" s="842"/>
      <c r="BZ110" s="842"/>
      <c r="CA110" s="842">
        <v>5297941</v>
      </c>
      <c r="CB110" s="842"/>
      <c r="CC110" s="842"/>
      <c r="CD110" s="842"/>
      <c r="CE110" s="842"/>
      <c r="CF110" s="866">
        <v>161.4</v>
      </c>
      <c r="CG110" s="867"/>
      <c r="CH110" s="867"/>
      <c r="CI110" s="867"/>
      <c r="CJ110" s="867"/>
      <c r="CK110" s="926" t="s">
        <v>419</v>
      </c>
      <c r="CL110" s="819"/>
      <c r="CM110" s="860" t="s">
        <v>420</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124</v>
      </c>
      <c r="DH110" s="842"/>
      <c r="DI110" s="842"/>
      <c r="DJ110" s="842"/>
      <c r="DK110" s="842"/>
      <c r="DL110" s="842" t="s">
        <v>124</v>
      </c>
      <c r="DM110" s="842"/>
      <c r="DN110" s="842"/>
      <c r="DO110" s="842"/>
      <c r="DP110" s="842"/>
      <c r="DQ110" s="842" t="s">
        <v>124</v>
      </c>
      <c r="DR110" s="842"/>
      <c r="DS110" s="842"/>
      <c r="DT110" s="842"/>
      <c r="DU110" s="842"/>
      <c r="DV110" s="843" t="s">
        <v>124</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124</v>
      </c>
      <c r="AB111" s="919"/>
      <c r="AC111" s="919"/>
      <c r="AD111" s="919"/>
      <c r="AE111" s="920"/>
      <c r="AF111" s="921" t="s">
        <v>124</v>
      </c>
      <c r="AG111" s="919"/>
      <c r="AH111" s="919"/>
      <c r="AI111" s="919"/>
      <c r="AJ111" s="920"/>
      <c r="AK111" s="921" t="s">
        <v>124</v>
      </c>
      <c r="AL111" s="919"/>
      <c r="AM111" s="919"/>
      <c r="AN111" s="919"/>
      <c r="AO111" s="920"/>
      <c r="AP111" s="922" t="s">
        <v>124</v>
      </c>
      <c r="AQ111" s="923"/>
      <c r="AR111" s="923"/>
      <c r="AS111" s="923"/>
      <c r="AT111" s="924"/>
      <c r="AU111" s="932"/>
      <c r="AV111" s="933"/>
      <c r="AW111" s="933"/>
      <c r="AX111" s="933"/>
      <c r="AY111" s="933"/>
      <c r="AZ111" s="817" t="s">
        <v>422</v>
      </c>
      <c r="BA111" s="752"/>
      <c r="BB111" s="752"/>
      <c r="BC111" s="752"/>
      <c r="BD111" s="752"/>
      <c r="BE111" s="752"/>
      <c r="BF111" s="752"/>
      <c r="BG111" s="752"/>
      <c r="BH111" s="752"/>
      <c r="BI111" s="752"/>
      <c r="BJ111" s="752"/>
      <c r="BK111" s="752"/>
      <c r="BL111" s="752"/>
      <c r="BM111" s="752"/>
      <c r="BN111" s="752"/>
      <c r="BO111" s="752"/>
      <c r="BP111" s="753"/>
      <c r="BQ111" s="789" t="s">
        <v>124</v>
      </c>
      <c r="BR111" s="790"/>
      <c r="BS111" s="790"/>
      <c r="BT111" s="790"/>
      <c r="BU111" s="790"/>
      <c r="BV111" s="790" t="s">
        <v>124</v>
      </c>
      <c r="BW111" s="790"/>
      <c r="BX111" s="790"/>
      <c r="BY111" s="790"/>
      <c r="BZ111" s="790"/>
      <c r="CA111" s="790" t="s">
        <v>124</v>
      </c>
      <c r="CB111" s="790"/>
      <c r="CC111" s="790"/>
      <c r="CD111" s="790"/>
      <c r="CE111" s="790"/>
      <c r="CF111" s="875" t="s">
        <v>124</v>
      </c>
      <c r="CG111" s="876"/>
      <c r="CH111" s="876"/>
      <c r="CI111" s="876"/>
      <c r="CJ111" s="876"/>
      <c r="CK111" s="927"/>
      <c r="CL111" s="821"/>
      <c r="CM111" s="817"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124</v>
      </c>
      <c r="DH111" s="790"/>
      <c r="DI111" s="790"/>
      <c r="DJ111" s="790"/>
      <c r="DK111" s="790"/>
      <c r="DL111" s="790" t="s">
        <v>124</v>
      </c>
      <c r="DM111" s="790"/>
      <c r="DN111" s="790"/>
      <c r="DO111" s="790"/>
      <c r="DP111" s="790"/>
      <c r="DQ111" s="790" t="s">
        <v>124</v>
      </c>
      <c r="DR111" s="790"/>
      <c r="DS111" s="790"/>
      <c r="DT111" s="790"/>
      <c r="DU111" s="790"/>
      <c r="DV111" s="796" t="s">
        <v>124</v>
      </c>
      <c r="DW111" s="796"/>
      <c r="DX111" s="796"/>
      <c r="DY111" s="796"/>
      <c r="DZ111" s="797"/>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124</v>
      </c>
      <c r="AB112" s="780"/>
      <c r="AC112" s="780"/>
      <c r="AD112" s="780"/>
      <c r="AE112" s="781"/>
      <c r="AF112" s="782" t="s">
        <v>124</v>
      </c>
      <c r="AG112" s="780"/>
      <c r="AH112" s="780"/>
      <c r="AI112" s="780"/>
      <c r="AJ112" s="781"/>
      <c r="AK112" s="782" t="s">
        <v>124</v>
      </c>
      <c r="AL112" s="780"/>
      <c r="AM112" s="780"/>
      <c r="AN112" s="780"/>
      <c r="AO112" s="781"/>
      <c r="AP112" s="824" t="s">
        <v>124</v>
      </c>
      <c r="AQ112" s="825"/>
      <c r="AR112" s="825"/>
      <c r="AS112" s="825"/>
      <c r="AT112" s="826"/>
      <c r="AU112" s="932"/>
      <c r="AV112" s="933"/>
      <c r="AW112" s="933"/>
      <c r="AX112" s="933"/>
      <c r="AY112" s="933"/>
      <c r="AZ112" s="817" t="s">
        <v>426</v>
      </c>
      <c r="BA112" s="752"/>
      <c r="BB112" s="752"/>
      <c r="BC112" s="752"/>
      <c r="BD112" s="752"/>
      <c r="BE112" s="752"/>
      <c r="BF112" s="752"/>
      <c r="BG112" s="752"/>
      <c r="BH112" s="752"/>
      <c r="BI112" s="752"/>
      <c r="BJ112" s="752"/>
      <c r="BK112" s="752"/>
      <c r="BL112" s="752"/>
      <c r="BM112" s="752"/>
      <c r="BN112" s="752"/>
      <c r="BO112" s="752"/>
      <c r="BP112" s="753"/>
      <c r="BQ112" s="789">
        <v>263220</v>
      </c>
      <c r="BR112" s="790"/>
      <c r="BS112" s="790"/>
      <c r="BT112" s="790"/>
      <c r="BU112" s="790"/>
      <c r="BV112" s="790">
        <v>306256</v>
      </c>
      <c r="BW112" s="790"/>
      <c r="BX112" s="790"/>
      <c r="BY112" s="790"/>
      <c r="BZ112" s="790"/>
      <c r="CA112" s="790">
        <v>310454</v>
      </c>
      <c r="CB112" s="790"/>
      <c r="CC112" s="790"/>
      <c r="CD112" s="790"/>
      <c r="CE112" s="790"/>
      <c r="CF112" s="875">
        <v>9.5</v>
      </c>
      <c r="CG112" s="876"/>
      <c r="CH112" s="876"/>
      <c r="CI112" s="876"/>
      <c r="CJ112" s="876"/>
      <c r="CK112" s="927"/>
      <c r="CL112" s="821"/>
      <c r="CM112" s="817"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124</v>
      </c>
      <c r="DH112" s="790"/>
      <c r="DI112" s="790"/>
      <c r="DJ112" s="790"/>
      <c r="DK112" s="790"/>
      <c r="DL112" s="790" t="s">
        <v>124</v>
      </c>
      <c r="DM112" s="790"/>
      <c r="DN112" s="790"/>
      <c r="DO112" s="790"/>
      <c r="DP112" s="790"/>
      <c r="DQ112" s="790" t="s">
        <v>124</v>
      </c>
      <c r="DR112" s="790"/>
      <c r="DS112" s="790"/>
      <c r="DT112" s="790"/>
      <c r="DU112" s="790"/>
      <c r="DV112" s="796" t="s">
        <v>124</v>
      </c>
      <c r="DW112" s="796"/>
      <c r="DX112" s="796"/>
      <c r="DY112" s="796"/>
      <c r="DZ112" s="797"/>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32532</v>
      </c>
      <c r="AB113" s="919"/>
      <c r="AC113" s="919"/>
      <c r="AD113" s="919"/>
      <c r="AE113" s="920"/>
      <c r="AF113" s="921">
        <v>35923</v>
      </c>
      <c r="AG113" s="919"/>
      <c r="AH113" s="919"/>
      <c r="AI113" s="919"/>
      <c r="AJ113" s="920"/>
      <c r="AK113" s="921">
        <v>32060</v>
      </c>
      <c r="AL113" s="919"/>
      <c r="AM113" s="919"/>
      <c r="AN113" s="919"/>
      <c r="AO113" s="920"/>
      <c r="AP113" s="922">
        <v>1</v>
      </c>
      <c r="AQ113" s="923"/>
      <c r="AR113" s="923"/>
      <c r="AS113" s="923"/>
      <c r="AT113" s="924"/>
      <c r="AU113" s="932"/>
      <c r="AV113" s="933"/>
      <c r="AW113" s="933"/>
      <c r="AX113" s="933"/>
      <c r="AY113" s="933"/>
      <c r="AZ113" s="817" t="s">
        <v>429</v>
      </c>
      <c r="BA113" s="752"/>
      <c r="BB113" s="752"/>
      <c r="BC113" s="752"/>
      <c r="BD113" s="752"/>
      <c r="BE113" s="752"/>
      <c r="BF113" s="752"/>
      <c r="BG113" s="752"/>
      <c r="BH113" s="752"/>
      <c r="BI113" s="752"/>
      <c r="BJ113" s="752"/>
      <c r="BK113" s="752"/>
      <c r="BL113" s="752"/>
      <c r="BM113" s="752"/>
      <c r="BN113" s="752"/>
      <c r="BO113" s="752"/>
      <c r="BP113" s="753"/>
      <c r="BQ113" s="789">
        <v>226640</v>
      </c>
      <c r="BR113" s="790"/>
      <c r="BS113" s="790"/>
      <c r="BT113" s="790"/>
      <c r="BU113" s="790"/>
      <c r="BV113" s="790">
        <v>231837</v>
      </c>
      <c r="BW113" s="790"/>
      <c r="BX113" s="790"/>
      <c r="BY113" s="790"/>
      <c r="BZ113" s="790"/>
      <c r="CA113" s="790">
        <v>213989</v>
      </c>
      <c r="CB113" s="790"/>
      <c r="CC113" s="790"/>
      <c r="CD113" s="790"/>
      <c r="CE113" s="790"/>
      <c r="CF113" s="875">
        <v>6.5</v>
      </c>
      <c r="CG113" s="876"/>
      <c r="CH113" s="876"/>
      <c r="CI113" s="876"/>
      <c r="CJ113" s="876"/>
      <c r="CK113" s="927"/>
      <c r="CL113" s="821"/>
      <c r="CM113" s="817"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124</v>
      </c>
      <c r="DH113" s="780"/>
      <c r="DI113" s="780"/>
      <c r="DJ113" s="780"/>
      <c r="DK113" s="781"/>
      <c r="DL113" s="782" t="s">
        <v>124</v>
      </c>
      <c r="DM113" s="780"/>
      <c r="DN113" s="780"/>
      <c r="DO113" s="780"/>
      <c r="DP113" s="781"/>
      <c r="DQ113" s="782" t="s">
        <v>124</v>
      </c>
      <c r="DR113" s="780"/>
      <c r="DS113" s="780"/>
      <c r="DT113" s="780"/>
      <c r="DU113" s="781"/>
      <c r="DV113" s="824" t="s">
        <v>124</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22516</v>
      </c>
      <c r="AB114" s="780"/>
      <c r="AC114" s="780"/>
      <c r="AD114" s="780"/>
      <c r="AE114" s="781"/>
      <c r="AF114" s="782">
        <v>17158</v>
      </c>
      <c r="AG114" s="780"/>
      <c r="AH114" s="780"/>
      <c r="AI114" s="780"/>
      <c r="AJ114" s="781"/>
      <c r="AK114" s="782">
        <v>19708</v>
      </c>
      <c r="AL114" s="780"/>
      <c r="AM114" s="780"/>
      <c r="AN114" s="780"/>
      <c r="AO114" s="781"/>
      <c r="AP114" s="824">
        <v>0.6</v>
      </c>
      <c r="AQ114" s="825"/>
      <c r="AR114" s="825"/>
      <c r="AS114" s="825"/>
      <c r="AT114" s="826"/>
      <c r="AU114" s="932"/>
      <c r="AV114" s="933"/>
      <c r="AW114" s="933"/>
      <c r="AX114" s="933"/>
      <c r="AY114" s="933"/>
      <c r="AZ114" s="817" t="s">
        <v>432</v>
      </c>
      <c r="BA114" s="752"/>
      <c r="BB114" s="752"/>
      <c r="BC114" s="752"/>
      <c r="BD114" s="752"/>
      <c r="BE114" s="752"/>
      <c r="BF114" s="752"/>
      <c r="BG114" s="752"/>
      <c r="BH114" s="752"/>
      <c r="BI114" s="752"/>
      <c r="BJ114" s="752"/>
      <c r="BK114" s="752"/>
      <c r="BL114" s="752"/>
      <c r="BM114" s="752"/>
      <c r="BN114" s="752"/>
      <c r="BO114" s="752"/>
      <c r="BP114" s="753"/>
      <c r="BQ114" s="789">
        <v>754989</v>
      </c>
      <c r="BR114" s="790"/>
      <c r="BS114" s="790"/>
      <c r="BT114" s="790"/>
      <c r="BU114" s="790"/>
      <c r="BV114" s="790">
        <v>746608</v>
      </c>
      <c r="BW114" s="790"/>
      <c r="BX114" s="790"/>
      <c r="BY114" s="790"/>
      <c r="BZ114" s="790"/>
      <c r="CA114" s="790">
        <v>763532</v>
      </c>
      <c r="CB114" s="790"/>
      <c r="CC114" s="790"/>
      <c r="CD114" s="790"/>
      <c r="CE114" s="790"/>
      <c r="CF114" s="875">
        <v>23.3</v>
      </c>
      <c r="CG114" s="876"/>
      <c r="CH114" s="876"/>
      <c r="CI114" s="876"/>
      <c r="CJ114" s="876"/>
      <c r="CK114" s="927"/>
      <c r="CL114" s="821"/>
      <c r="CM114" s="817"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124</v>
      </c>
      <c r="DH114" s="780"/>
      <c r="DI114" s="780"/>
      <c r="DJ114" s="780"/>
      <c r="DK114" s="781"/>
      <c r="DL114" s="782" t="s">
        <v>124</v>
      </c>
      <c r="DM114" s="780"/>
      <c r="DN114" s="780"/>
      <c r="DO114" s="780"/>
      <c r="DP114" s="781"/>
      <c r="DQ114" s="782" t="s">
        <v>124</v>
      </c>
      <c r="DR114" s="780"/>
      <c r="DS114" s="780"/>
      <c r="DT114" s="780"/>
      <c r="DU114" s="781"/>
      <c r="DV114" s="824" t="s">
        <v>124</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124</v>
      </c>
      <c r="AB115" s="919"/>
      <c r="AC115" s="919"/>
      <c r="AD115" s="919"/>
      <c r="AE115" s="920"/>
      <c r="AF115" s="921" t="s">
        <v>124</v>
      </c>
      <c r="AG115" s="919"/>
      <c r="AH115" s="919"/>
      <c r="AI115" s="919"/>
      <c r="AJ115" s="920"/>
      <c r="AK115" s="921" t="s">
        <v>124</v>
      </c>
      <c r="AL115" s="919"/>
      <c r="AM115" s="919"/>
      <c r="AN115" s="919"/>
      <c r="AO115" s="920"/>
      <c r="AP115" s="922" t="s">
        <v>124</v>
      </c>
      <c r="AQ115" s="923"/>
      <c r="AR115" s="923"/>
      <c r="AS115" s="923"/>
      <c r="AT115" s="924"/>
      <c r="AU115" s="932"/>
      <c r="AV115" s="933"/>
      <c r="AW115" s="933"/>
      <c r="AX115" s="933"/>
      <c r="AY115" s="933"/>
      <c r="AZ115" s="817" t="s">
        <v>435</v>
      </c>
      <c r="BA115" s="752"/>
      <c r="BB115" s="752"/>
      <c r="BC115" s="752"/>
      <c r="BD115" s="752"/>
      <c r="BE115" s="752"/>
      <c r="BF115" s="752"/>
      <c r="BG115" s="752"/>
      <c r="BH115" s="752"/>
      <c r="BI115" s="752"/>
      <c r="BJ115" s="752"/>
      <c r="BK115" s="752"/>
      <c r="BL115" s="752"/>
      <c r="BM115" s="752"/>
      <c r="BN115" s="752"/>
      <c r="BO115" s="752"/>
      <c r="BP115" s="753"/>
      <c r="BQ115" s="789" t="s">
        <v>124</v>
      </c>
      <c r="BR115" s="790"/>
      <c r="BS115" s="790"/>
      <c r="BT115" s="790"/>
      <c r="BU115" s="790"/>
      <c r="BV115" s="790" t="s">
        <v>124</v>
      </c>
      <c r="BW115" s="790"/>
      <c r="BX115" s="790"/>
      <c r="BY115" s="790"/>
      <c r="BZ115" s="790"/>
      <c r="CA115" s="790" t="s">
        <v>124</v>
      </c>
      <c r="CB115" s="790"/>
      <c r="CC115" s="790"/>
      <c r="CD115" s="790"/>
      <c r="CE115" s="790"/>
      <c r="CF115" s="875" t="s">
        <v>124</v>
      </c>
      <c r="CG115" s="876"/>
      <c r="CH115" s="876"/>
      <c r="CI115" s="876"/>
      <c r="CJ115" s="876"/>
      <c r="CK115" s="927"/>
      <c r="CL115" s="821"/>
      <c r="CM115" s="817"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124</v>
      </c>
      <c r="DH115" s="780"/>
      <c r="DI115" s="780"/>
      <c r="DJ115" s="780"/>
      <c r="DK115" s="781"/>
      <c r="DL115" s="782" t="s">
        <v>124</v>
      </c>
      <c r="DM115" s="780"/>
      <c r="DN115" s="780"/>
      <c r="DO115" s="780"/>
      <c r="DP115" s="781"/>
      <c r="DQ115" s="782" t="s">
        <v>124</v>
      </c>
      <c r="DR115" s="780"/>
      <c r="DS115" s="780"/>
      <c r="DT115" s="780"/>
      <c r="DU115" s="781"/>
      <c r="DV115" s="824" t="s">
        <v>124</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124</v>
      </c>
      <c r="AB116" s="780"/>
      <c r="AC116" s="780"/>
      <c r="AD116" s="780"/>
      <c r="AE116" s="781"/>
      <c r="AF116" s="782" t="s">
        <v>124</v>
      </c>
      <c r="AG116" s="780"/>
      <c r="AH116" s="780"/>
      <c r="AI116" s="780"/>
      <c r="AJ116" s="781"/>
      <c r="AK116" s="782" t="s">
        <v>124</v>
      </c>
      <c r="AL116" s="780"/>
      <c r="AM116" s="780"/>
      <c r="AN116" s="780"/>
      <c r="AO116" s="781"/>
      <c r="AP116" s="824" t="s">
        <v>124</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789" t="s">
        <v>124</v>
      </c>
      <c r="BR116" s="790"/>
      <c r="BS116" s="790"/>
      <c r="BT116" s="790"/>
      <c r="BU116" s="790"/>
      <c r="BV116" s="790" t="s">
        <v>124</v>
      </c>
      <c r="BW116" s="790"/>
      <c r="BX116" s="790"/>
      <c r="BY116" s="790"/>
      <c r="BZ116" s="790"/>
      <c r="CA116" s="790" t="s">
        <v>124</v>
      </c>
      <c r="CB116" s="790"/>
      <c r="CC116" s="790"/>
      <c r="CD116" s="790"/>
      <c r="CE116" s="790"/>
      <c r="CF116" s="875" t="s">
        <v>124</v>
      </c>
      <c r="CG116" s="876"/>
      <c r="CH116" s="876"/>
      <c r="CI116" s="876"/>
      <c r="CJ116" s="876"/>
      <c r="CK116" s="927"/>
      <c r="CL116" s="821"/>
      <c r="CM116" s="817"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124</v>
      </c>
      <c r="DH116" s="780"/>
      <c r="DI116" s="780"/>
      <c r="DJ116" s="780"/>
      <c r="DK116" s="781"/>
      <c r="DL116" s="782" t="s">
        <v>124</v>
      </c>
      <c r="DM116" s="780"/>
      <c r="DN116" s="780"/>
      <c r="DO116" s="780"/>
      <c r="DP116" s="781"/>
      <c r="DQ116" s="782" t="s">
        <v>124</v>
      </c>
      <c r="DR116" s="780"/>
      <c r="DS116" s="780"/>
      <c r="DT116" s="780"/>
      <c r="DU116" s="781"/>
      <c r="DV116" s="824" t="s">
        <v>124</v>
      </c>
      <c r="DW116" s="825"/>
      <c r="DX116" s="825"/>
      <c r="DY116" s="825"/>
      <c r="DZ116" s="826"/>
    </row>
    <row r="117" spans="1:130" s="230" customFormat="1" ht="26.25" customHeight="1" x14ac:dyDescent="0.15">
      <c r="A117" s="895" t="s">
        <v>180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551696</v>
      </c>
      <c r="AB117" s="903"/>
      <c r="AC117" s="903"/>
      <c r="AD117" s="903"/>
      <c r="AE117" s="904"/>
      <c r="AF117" s="905">
        <v>584638</v>
      </c>
      <c r="AG117" s="903"/>
      <c r="AH117" s="903"/>
      <c r="AI117" s="903"/>
      <c r="AJ117" s="904"/>
      <c r="AK117" s="905">
        <v>597103</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789" t="s">
        <v>124</v>
      </c>
      <c r="BR117" s="790"/>
      <c r="BS117" s="790"/>
      <c r="BT117" s="790"/>
      <c r="BU117" s="790"/>
      <c r="BV117" s="790" t="s">
        <v>124</v>
      </c>
      <c r="BW117" s="790"/>
      <c r="BX117" s="790"/>
      <c r="BY117" s="790"/>
      <c r="BZ117" s="790"/>
      <c r="CA117" s="790" t="s">
        <v>124</v>
      </c>
      <c r="CB117" s="790"/>
      <c r="CC117" s="790"/>
      <c r="CD117" s="790"/>
      <c r="CE117" s="790"/>
      <c r="CF117" s="875" t="s">
        <v>124</v>
      </c>
      <c r="CG117" s="876"/>
      <c r="CH117" s="876"/>
      <c r="CI117" s="876"/>
      <c r="CJ117" s="876"/>
      <c r="CK117" s="927"/>
      <c r="CL117" s="821"/>
      <c r="CM117" s="817"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124</v>
      </c>
      <c r="DH117" s="780"/>
      <c r="DI117" s="780"/>
      <c r="DJ117" s="780"/>
      <c r="DK117" s="781"/>
      <c r="DL117" s="782" t="s">
        <v>124</v>
      </c>
      <c r="DM117" s="780"/>
      <c r="DN117" s="780"/>
      <c r="DO117" s="780"/>
      <c r="DP117" s="781"/>
      <c r="DQ117" s="782" t="s">
        <v>124</v>
      </c>
      <c r="DR117" s="780"/>
      <c r="DS117" s="780"/>
      <c r="DT117" s="780"/>
      <c r="DU117" s="781"/>
      <c r="DV117" s="824" t="s">
        <v>124</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297</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124</v>
      </c>
      <c r="BR118" s="845"/>
      <c r="BS118" s="845"/>
      <c r="BT118" s="845"/>
      <c r="BU118" s="845"/>
      <c r="BV118" s="845" t="s">
        <v>124</v>
      </c>
      <c r="BW118" s="845"/>
      <c r="BX118" s="845"/>
      <c r="BY118" s="845"/>
      <c r="BZ118" s="845"/>
      <c r="CA118" s="845" t="s">
        <v>124</v>
      </c>
      <c r="CB118" s="845"/>
      <c r="CC118" s="845"/>
      <c r="CD118" s="845"/>
      <c r="CE118" s="845"/>
      <c r="CF118" s="875" t="s">
        <v>124</v>
      </c>
      <c r="CG118" s="876"/>
      <c r="CH118" s="876"/>
      <c r="CI118" s="876"/>
      <c r="CJ118" s="876"/>
      <c r="CK118" s="927"/>
      <c r="CL118" s="821"/>
      <c r="CM118" s="817"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124</v>
      </c>
      <c r="DH118" s="780"/>
      <c r="DI118" s="780"/>
      <c r="DJ118" s="780"/>
      <c r="DK118" s="781"/>
      <c r="DL118" s="782" t="s">
        <v>124</v>
      </c>
      <c r="DM118" s="780"/>
      <c r="DN118" s="780"/>
      <c r="DO118" s="780"/>
      <c r="DP118" s="781"/>
      <c r="DQ118" s="782" t="s">
        <v>124</v>
      </c>
      <c r="DR118" s="780"/>
      <c r="DS118" s="780"/>
      <c r="DT118" s="780"/>
      <c r="DU118" s="781"/>
      <c r="DV118" s="824" t="s">
        <v>124</v>
      </c>
      <c r="DW118" s="825"/>
      <c r="DX118" s="825"/>
      <c r="DY118" s="825"/>
      <c r="DZ118" s="826"/>
    </row>
    <row r="119" spans="1:130" s="230" customFormat="1" ht="26.25" customHeight="1" x14ac:dyDescent="0.15">
      <c r="A119" s="818" t="s">
        <v>419</v>
      </c>
      <c r="B119" s="819"/>
      <c r="C119" s="860" t="s">
        <v>420</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124</v>
      </c>
      <c r="AB119" s="889"/>
      <c r="AC119" s="889"/>
      <c r="AD119" s="889"/>
      <c r="AE119" s="890"/>
      <c r="AF119" s="891" t="s">
        <v>124</v>
      </c>
      <c r="AG119" s="889"/>
      <c r="AH119" s="889"/>
      <c r="AI119" s="889"/>
      <c r="AJ119" s="890"/>
      <c r="AK119" s="891" t="s">
        <v>124</v>
      </c>
      <c r="AL119" s="889"/>
      <c r="AM119" s="889"/>
      <c r="AN119" s="889"/>
      <c r="AO119" s="890"/>
      <c r="AP119" s="892" t="s">
        <v>124</v>
      </c>
      <c r="AQ119" s="893"/>
      <c r="AR119" s="893"/>
      <c r="AS119" s="893"/>
      <c r="AT119" s="894"/>
      <c r="AU119" s="934"/>
      <c r="AV119" s="935"/>
      <c r="AW119" s="935"/>
      <c r="AX119" s="935"/>
      <c r="AY119" s="935"/>
      <c r="AZ119" s="251" t="s">
        <v>180</v>
      </c>
      <c r="BA119" s="251"/>
      <c r="BB119" s="251"/>
      <c r="BC119" s="251"/>
      <c r="BD119" s="251"/>
      <c r="BE119" s="251"/>
      <c r="BF119" s="251"/>
      <c r="BG119" s="251"/>
      <c r="BH119" s="251"/>
      <c r="BI119" s="251"/>
      <c r="BJ119" s="251"/>
      <c r="BK119" s="251"/>
      <c r="BL119" s="251"/>
      <c r="BM119" s="251"/>
      <c r="BN119" s="251"/>
      <c r="BO119" s="877" t="s">
        <v>445</v>
      </c>
      <c r="BP119" s="878"/>
      <c r="BQ119" s="879">
        <v>6910940</v>
      </c>
      <c r="BR119" s="845"/>
      <c r="BS119" s="845"/>
      <c r="BT119" s="845"/>
      <c r="BU119" s="845"/>
      <c r="BV119" s="845">
        <v>6805389</v>
      </c>
      <c r="BW119" s="845"/>
      <c r="BX119" s="845"/>
      <c r="BY119" s="845"/>
      <c r="BZ119" s="845"/>
      <c r="CA119" s="845">
        <v>6585916</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124</v>
      </c>
      <c r="DH119" s="764"/>
      <c r="DI119" s="764"/>
      <c r="DJ119" s="764"/>
      <c r="DK119" s="765"/>
      <c r="DL119" s="766" t="s">
        <v>124</v>
      </c>
      <c r="DM119" s="764"/>
      <c r="DN119" s="764"/>
      <c r="DO119" s="764"/>
      <c r="DP119" s="765"/>
      <c r="DQ119" s="766" t="s">
        <v>124</v>
      </c>
      <c r="DR119" s="764"/>
      <c r="DS119" s="764"/>
      <c r="DT119" s="764"/>
      <c r="DU119" s="765"/>
      <c r="DV119" s="848" t="s">
        <v>124</v>
      </c>
      <c r="DW119" s="849"/>
      <c r="DX119" s="849"/>
      <c r="DY119" s="849"/>
      <c r="DZ119" s="850"/>
    </row>
    <row r="120" spans="1:130" s="230" customFormat="1" ht="26.25" customHeight="1" x14ac:dyDescent="0.15">
      <c r="A120" s="820"/>
      <c r="B120" s="821"/>
      <c r="C120" s="817"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124</v>
      </c>
      <c r="AB120" s="780"/>
      <c r="AC120" s="780"/>
      <c r="AD120" s="780"/>
      <c r="AE120" s="781"/>
      <c r="AF120" s="782" t="s">
        <v>124</v>
      </c>
      <c r="AG120" s="780"/>
      <c r="AH120" s="780"/>
      <c r="AI120" s="780"/>
      <c r="AJ120" s="781"/>
      <c r="AK120" s="782" t="s">
        <v>124</v>
      </c>
      <c r="AL120" s="780"/>
      <c r="AM120" s="780"/>
      <c r="AN120" s="780"/>
      <c r="AO120" s="781"/>
      <c r="AP120" s="824" t="s">
        <v>124</v>
      </c>
      <c r="AQ120" s="825"/>
      <c r="AR120" s="825"/>
      <c r="AS120" s="825"/>
      <c r="AT120" s="826"/>
      <c r="AU120" s="880" t="s">
        <v>447</v>
      </c>
      <c r="AV120" s="881"/>
      <c r="AW120" s="881"/>
      <c r="AX120" s="881"/>
      <c r="AY120" s="882"/>
      <c r="AZ120" s="860" t="s">
        <v>448</v>
      </c>
      <c r="BA120" s="810"/>
      <c r="BB120" s="810"/>
      <c r="BC120" s="810"/>
      <c r="BD120" s="810"/>
      <c r="BE120" s="810"/>
      <c r="BF120" s="810"/>
      <c r="BG120" s="810"/>
      <c r="BH120" s="810"/>
      <c r="BI120" s="810"/>
      <c r="BJ120" s="810"/>
      <c r="BK120" s="810"/>
      <c r="BL120" s="810"/>
      <c r="BM120" s="810"/>
      <c r="BN120" s="810"/>
      <c r="BO120" s="810"/>
      <c r="BP120" s="811"/>
      <c r="BQ120" s="861">
        <v>4242229</v>
      </c>
      <c r="BR120" s="842"/>
      <c r="BS120" s="842"/>
      <c r="BT120" s="842"/>
      <c r="BU120" s="842"/>
      <c r="BV120" s="842">
        <v>4351570</v>
      </c>
      <c r="BW120" s="842"/>
      <c r="BX120" s="842"/>
      <c r="BY120" s="842"/>
      <c r="BZ120" s="842"/>
      <c r="CA120" s="842">
        <v>4386404</v>
      </c>
      <c r="CB120" s="842"/>
      <c r="CC120" s="842"/>
      <c r="CD120" s="842"/>
      <c r="CE120" s="842"/>
      <c r="CF120" s="866">
        <v>133.6</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239986</v>
      </c>
      <c r="DH120" s="842"/>
      <c r="DI120" s="842"/>
      <c r="DJ120" s="842"/>
      <c r="DK120" s="842"/>
      <c r="DL120" s="842">
        <v>283871</v>
      </c>
      <c r="DM120" s="842"/>
      <c r="DN120" s="842"/>
      <c r="DO120" s="842"/>
      <c r="DP120" s="842"/>
      <c r="DQ120" s="842">
        <v>289900</v>
      </c>
      <c r="DR120" s="842"/>
      <c r="DS120" s="842"/>
      <c r="DT120" s="842"/>
      <c r="DU120" s="842"/>
      <c r="DV120" s="843">
        <v>8.8000000000000007</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124</v>
      </c>
      <c r="AB121" s="780"/>
      <c r="AC121" s="780"/>
      <c r="AD121" s="780"/>
      <c r="AE121" s="781"/>
      <c r="AF121" s="782" t="s">
        <v>124</v>
      </c>
      <c r="AG121" s="780"/>
      <c r="AH121" s="780"/>
      <c r="AI121" s="780"/>
      <c r="AJ121" s="781"/>
      <c r="AK121" s="782" t="s">
        <v>124</v>
      </c>
      <c r="AL121" s="780"/>
      <c r="AM121" s="780"/>
      <c r="AN121" s="780"/>
      <c r="AO121" s="781"/>
      <c r="AP121" s="824" t="s">
        <v>124</v>
      </c>
      <c r="AQ121" s="825"/>
      <c r="AR121" s="825"/>
      <c r="AS121" s="825"/>
      <c r="AT121" s="826"/>
      <c r="AU121" s="883"/>
      <c r="AV121" s="884"/>
      <c r="AW121" s="884"/>
      <c r="AX121" s="884"/>
      <c r="AY121" s="885"/>
      <c r="AZ121" s="817" t="s">
        <v>451</v>
      </c>
      <c r="BA121" s="752"/>
      <c r="BB121" s="752"/>
      <c r="BC121" s="752"/>
      <c r="BD121" s="752"/>
      <c r="BE121" s="752"/>
      <c r="BF121" s="752"/>
      <c r="BG121" s="752"/>
      <c r="BH121" s="752"/>
      <c r="BI121" s="752"/>
      <c r="BJ121" s="752"/>
      <c r="BK121" s="752"/>
      <c r="BL121" s="752"/>
      <c r="BM121" s="752"/>
      <c r="BN121" s="752"/>
      <c r="BO121" s="752"/>
      <c r="BP121" s="753"/>
      <c r="BQ121" s="789" t="s">
        <v>124</v>
      </c>
      <c r="BR121" s="790"/>
      <c r="BS121" s="790"/>
      <c r="BT121" s="790"/>
      <c r="BU121" s="790"/>
      <c r="BV121" s="790" t="s">
        <v>124</v>
      </c>
      <c r="BW121" s="790"/>
      <c r="BX121" s="790"/>
      <c r="BY121" s="790"/>
      <c r="BZ121" s="790"/>
      <c r="CA121" s="790" t="s">
        <v>124</v>
      </c>
      <c r="CB121" s="790"/>
      <c r="CC121" s="790"/>
      <c r="CD121" s="790"/>
      <c r="CE121" s="790"/>
      <c r="CF121" s="875" t="s">
        <v>124</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789">
        <v>23234</v>
      </c>
      <c r="DH121" s="790"/>
      <c r="DI121" s="790"/>
      <c r="DJ121" s="790"/>
      <c r="DK121" s="790"/>
      <c r="DL121" s="790">
        <v>22385</v>
      </c>
      <c r="DM121" s="790"/>
      <c r="DN121" s="790"/>
      <c r="DO121" s="790"/>
      <c r="DP121" s="790"/>
      <c r="DQ121" s="790">
        <v>20554</v>
      </c>
      <c r="DR121" s="790"/>
      <c r="DS121" s="790"/>
      <c r="DT121" s="790"/>
      <c r="DU121" s="790"/>
      <c r="DV121" s="796">
        <v>0.6</v>
      </c>
      <c r="DW121" s="796"/>
      <c r="DX121" s="796"/>
      <c r="DY121" s="796"/>
      <c r="DZ121" s="797"/>
    </row>
    <row r="122" spans="1:130" s="230" customFormat="1" ht="26.25" customHeight="1" x14ac:dyDescent="0.15">
      <c r="A122" s="820"/>
      <c r="B122" s="821"/>
      <c r="C122" s="817"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124</v>
      </c>
      <c r="AB122" s="780"/>
      <c r="AC122" s="780"/>
      <c r="AD122" s="780"/>
      <c r="AE122" s="781"/>
      <c r="AF122" s="782" t="s">
        <v>124</v>
      </c>
      <c r="AG122" s="780"/>
      <c r="AH122" s="780"/>
      <c r="AI122" s="780"/>
      <c r="AJ122" s="781"/>
      <c r="AK122" s="782" t="s">
        <v>124</v>
      </c>
      <c r="AL122" s="780"/>
      <c r="AM122" s="780"/>
      <c r="AN122" s="780"/>
      <c r="AO122" s="781"/>
      <c r="AP122" s="824" t="s">
        <v>124</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4639944</v>
      </c>
      <c r="BR122" s="845"/>
      <c r="BS122" s="845"/>
      <c r="BT122" s="845"/>
      <c r="BU122" s="845"/>
      <c r="BV122" s="845">
        <v>4507907</v>
      </c>
      <c r="BW122" s="845"/>
      <c r="BX122" s="845"/>
      <c r="BY122" s="845"/>
      <c r="BZ122" s="845"/>
      <c r="CA122" s="845">
        <v>4323208</v>
      </c>
      <c r="CB122" s="845"/>
      <c r="CC122" s="845"/>
      <c r="CD122" s="845"/>
      <c r="CE122" s="845"/>
      <c r="CF122" s="846">
        <v>131.69999999999999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789" t="s">
        <v>124</v>
      </c>
      <c r="DH122" s="790"/>
      <c r="DI122" s="790"/>
      <c r="DJ122" s="790"/>
      <c r="DK122" s="790"/>
      <c r="DL122" s="790" t="s">
        <v>124</v>
      </c>
      <c r="DM122" s="790"/>
      <c r="DN122" s="790"/>
      <c r="DO122" s="790"/>
      <c r="DP122" s="790"/>
      <c r="DQ122" s="790" t="s">
        <v>124</v>
      </c>
      <c r="DR122" s="790"/>
      <c r="DS122" s="790"/>
      <c r="DT122" s="790"/>
      <c r="DU122" s="790"/>
      <c r="DV122" s="796" t="s">
        <v>124</v>
      </c>
      <c r="DW122" s="796"/>
      <c r="DX122" s="796"/>
      <c r="DY122" s="796"/>
      <c r="DZ122" s="797"/>
    </row>
    <row r="123" spans="1:130" s="230" customFormat="1" ht="26.25" customHeight="1" x14ac:dyDescent="0.15">
      <c r="A123" s="820"/>
      <c r="B123" s="821"/>
      <c r="C123" s="817"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124</v>
      </c>
      <c r="AB123" s="780"/>
      <c r="AC123" s="780"/>
      <c r="AD123" s="780"/>
      <c r="AE123" s="781"/>
      <c r="AF123" s="782" t="s">
        <v>124</v>
      </c>
      <c r="AG123" s="780"/>
      <c r="AH123" s="780"/>
      <c r="AI123" s="780"/>
      <c r="AJ123" s="781"/>
      <c r="AK123" s="782" t="s">
        <v>124</v>
      </c>
      <c r="AL123" s="780"/>
      <c r="AM123" s="780"/>
      <c r="AN123" s="780"/>
      <c r="AO123" s="781"/>
      <c r="AP123" s="824" t="s">
        <v>124</v>
      </c>
      <c r="AQ123" s="825"/>
      <c r="AR123" s="825"/>
      <c r="AS123" s="825"/>
      <c r="AT123" s="826"/>
      <c r="AU123" s="886"/>
      <c r="AV123" s="887"/>
      <c r="AW123" s="887"/>
      <c r="AX123" s="887"/>
      <c r="AY123" s="887"/>
      <c r="AZ123" s="251" t="s">
        <v>180</v>
      </c>
      <c r="BA123" s="251"/>
      <c r="BB123" s="251"/>
      <c r="BC123" s="251"/>
      <c r="BD123" s="251"/>
      <c r="BE123" s="251"/>
      <c r="BF123" s="251"/>
      <c r="BG123" s="251"/>
      <c r="BH123" s="251"/>
      <c r="BI123" s="251"/>
      <c r="BJ123" s="251"/>
      <c r="BK123" s="251"/>
      <c r="BL123" s="251"/>
      <c r="BM123" s="251"/>
      <c r="BN123" s="251"/>
      <c r="BO123" s="877" t="s">
        <v>453</v>
      </c>
      <c r="BP123" s="878"/>
      <c r="BQ123" s="832">
        <v>8882173</v>
      </c>
      <c r="BR123" s="833"/>
      <c r="BS123" s="833"/>
      <c r="BT123" s="833"/>
      <c r="BU123" s="833"/>
      <c r="BV123" s="833">
        <v>8859477</v>
      </c>
      <c r="BW123" s="833"/>
      <c r="BX123" s="833"/>
      <c r="BY123" s="833"/>
      <c r="BZ123" s="833"/>
      <c r="CA123" s="833">
        <v>8709612</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124</v>
      </c>
      <c r="DH123" s="780"/>
      <c r="DI123" s="780"/>
      <c r="DJ123" s="780"/>
      <c r="DK123" s="781"/>
      <c r="DL123" s="782" t="s">
        <v>124</v>
      </c>
      <c r="DM123" s="780"/>
      <c r="DN123" s="780"/>
      <c r="DO123" s="780"/>
      <c r="DP123" s="781"/>
      <c r="DQ123" s="782" t="s">
        <v>124</v>
      </c>
      <c r="DR123" s="780"/>
      <c r="DS123" s="780"/>
      <c r="DT123" s="780"/>
      <c r="DU123" s="781"/>
      <c r="DV123" s="824" t="s">
        <v>124</v>
      </c>
      <c r="DW123" s="825"/>
      <c r="DX123" s="825"/>
      <c r="DY123" s="825"/>
      <c r="DZ123" s="826"/>
    </row>
    <row r="124" spans="1:130" s="230" customFormat="1" ht="26.25" customHeight="1" thickBot="1" x14ac:dyDescent="0.2">
      <c r="A124" s="820"/>
      <c r="B124" s="821"/>
      <c r="C124" s="817"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124</v>
      </c>
      <c r="AB124" s="780"/>
      <c r="AC124" s="780"/>
      <c r="AD124" s="780"/>
      <c r="AE124" s="781"/>
      <c r="AF124" s="782" t="s">
        <v>124</v>
      </c>
      <c r="AG124" s="780"/>
      <c r="AH124" s="780"/>
      <c r="AI124" s="780"/>
      <c r="AJ124" s="781"/>
      <c r="AK124" s="782" t="s">
        <v>124</v>
      </c>
      <c r="AL124" s="780"/>
      <c r="AM124" s="780"/>
      <c r="AN124" s="780"/>
      <c r="AO124" s="781"/>
      <c r="AP124" s="824" t="s">
        <v>124</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124</v>
      </c>
      <c r="BR124" s="831"/>
      <c r="BS124" s="831"/>
      <c r="BT124" s="831"/>
      <c r="BU124" s="831"/>
      <c r="BV124" s="831" t="s">
        <v>124</v>
      </c>
      <c r="BW124" s="831"/>
      <c r="BX124" s="831"/>
      <c r="BY124" s="831"/>
      <c r="BZ124" s="831"/>
      <c r="CA124" s="831" t="s">
        <v>124</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124</v>
      </c>
      <c r="DH124" s="764"/>
      <c r="DI124" s="764"/>
      <c r="DJ124" s="764"/>
      <c r="DK124" s="765"/>
      <c r="DL124" s="766" t="s">
        <v>124</v>
      </c>
      <c r="DM124" s="764"/>
      <c r="DN124" s="764"/>
      <c r="DO124" s="764"/>
      <c r="DP124" s="765"/>
      <c r="DQ124" s="766" t="s">
        <v>124</v>
      </c>
      <c r="DR124" s="764"/>
      <c r="DS124" s="764"/>
      <c r="DT124" s="764"/>
      <c r="DU124" s="765"/>
      <c r="DV124" s="848" t="s">
        <v>124</v>
      </c>
      <c r="DW124" s="849"/>
      <c r="DX124" s="849"/>
      <c r="DY124" s="849"/>
      <c r="DZ124" s="850"/>
    </row>
    <row r="125" spans="1:130" s="230" customFormat="1" ht="26.25" customHeight="1" x14ac:dyDescent="0.15">
      <c r="A125" s="820"/>
      <c r="B125" s="821"/>
      <c r="C125" s="817"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124</v>
      </c>
      <c r="AB125" s="780"/>
      <c r="AC125" s="780"/>
      <c r="AD125" s="780"/>
      <c r="AE125" s="781"/>
      <c r="AF125" s="782" t="s">
        <v>124</v>
      </c>
      <c r="AG125" s="780"/>
      <c r="AH125" s="780"/>
      <c r="AI125" s="780"/>
      <c r="AJ125" s="781"/>
      <c r="AK125" s="782" t="s">
        <v>124</v>
      </c>
      <c r="AL125" s="780"/>
      <c r="AM125" s="780"/>
      <c r="AN125" s="780"/>
      <c r="AO125" s="781"/>
      <c r="AP125" s="824" t="s">
        <v>124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10"/>
      <c r="CR125" s="810"/>
      <c r="CS125" s="810"/>
      <c r="CT125" s="810"/>
      <c r="CU125" s="810"/>
      <c r="CV125" s="810"/>
      <c r="CW125" s="810"/>
      <c r="CX125" s="810"/>
      <c r="CY125" s="810"/>
      <c r="CZ125" s="810"/>
      <c r="DA125" s="810"/>
      <c r="DB125" s="810"/>
      <c r="DC125" s="810"/>
      <c r="DD125" s="810"/>
      <c r="DE125" s="810"/>
      <c r="DF125" s="811"/>
      <c r="DG125" s="861" t="s">
        <v>124</v>
      </c>
      <c r="DH125" s="842"/>
      <c r="DI125" s="842"/>
      <c r="DJ125" s="842"/>
      <c r="DK125" s="842"/>
      <c r="DL125" s="842" t="s">
        <v>124</v>
      </c>
      <c r="DM125" s="842"/>
      <c r="DN125" s="842"/>
      <c r="DO125" s="842"/>
      <c r="DP125" s="842"/>
      <c r="DQ125" s="842" t="s">
        <v>124</v>
      </c>
      <c r="DR125" s="842"/>
      <c r="DS125" s="842"/>
      <c r="DT125" s="842"/>
      <c r="DU125" s="842"/>
      <c r="DV125" s="843" t="s">
        <v>124</v>
      </c>
      <c r="DW125" s="843"/>
      <c r="DX125" s="843"/>
      <c r="DY125" s="843"/>
      <c r="DZ125" s="844"/>
    </row>
    <row r="126" spans="1:130" s="230" customFormat="1" ht="26.25" customHeight="1" thickBot="1" x14ac:dyDescent="0.2">
      <c r="A126" s="820"/>
      <c r="B126" s="821"/>
      <c r="C126" s="817"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124</v>
      </c>
      <c r="AB126" s="780"/>
      <c r="AC126" s="780"/>
      <c r="AD126" s="780"/>
      <c r="AE126" s="781"/>
      <c r="AF126" s="782" t="s">
        <v>124</v>
      </c>
      <c r="AG126" s="780"/>
      <c r="AH126" s="780"/>
      <c r="AI126" s="780"/>
      <c r="AJ126" s="781"/>
      <c r="AK126" s="782" t="s">
        <v>124</v>
      </c>
      <c r="AL126" s="780"/>
      <c r="AM126" s="780"/>
      <c r="AN126" s="780"/>
      <c r="AO126" s="781"/>
      <c r="AP126" s="824" t="s">
        <v>124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458</v>
      </c>
      <c r="CQ126" s="752"/>
      <c r="CR126" s="752"/>
      <c r="CS126" s="752"/>
      <c r="CT126" s="752"/>
      <c r="CU126" s="752"/>
      <c r="CV126" s="752"/>
      <c r="CW126" s="752"/>
      <c r="CX126" s="752"/>
      <c r="CY126" s="752"/>
      <c r="CZ126" s="752"/>
      <c r="DA126" s="752"/>
      <c r="DB126" s="752"/>
      <c r="DC126" s="752"/>
      <c r="DD126" s="752"/>
      <c r="DE126" s="752"/>
      <c r="DF126" s="753"/>
      <c r="DG126" s="789" t="s">
        <v>124</v>
      </c>
      <c r="DH126" s="790"/>
      <c r="DI126" s="790"/>
      <c r="DJ126" s="790"/>
      <c r="DK126" s="790"/>
      <c r="DL126" s="790" t="s">
        <v>124</v>
      </c>
      <c r="DM126" s="790"/>
      <c r="DN126" s="790"/>
      <c r="DO126" s="790"/>
      <c r="DP126" s="790"/>
      <c r="DQ126" s="790" t="s">
        <v>124</v>
      </c>
      <c r="DR126" s="790"/>
      <c r="DS126" s="790"/>
      <c r="DT126" s="790"/>
      <c r="DU126" s="790"/>
      <c r="DV126" s="796" t="s">
        <v>124</v>
      </c>
      <c r="DW126" s="796"/>
      <c r="DX126" s="796"/>
      <c r="DY126" s="796"/>
      <c r="DZ126" s="797"/>
    </row>
    <row r="127" spans="1:130" s="230"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124</v>
      </c>
      <c r="AB127" s="780"/>
      <c r="AC127" s="780"/>
      <c r="AD127" s="780"/>
      <c r="AE127" s="781"/>
      <c r="AF127" s="782" t="s">
        <v>124</v>
      </c>
      <c r="AG127" s="780"/>
      <c r="AH127" s="780"/>
      <c r="AI127" s="780"/>
      <c r="AJ127" s="781"/>
      <c r="AK127" s="782" t="s">
        <v>124</v>
      </c>
      <c r="AL127" s="780"/>
      <c r="AM127" s="780"/>
      <c r="AN127" s="780"/>
      <c r="AO127" s="781"/>
      <c r="AP127" s="824" t="s">
        <v>124</v>
      </c>
      <c r="AQ127" s="825"/>
      <c r="AR127" s="825"/>
      <c r="AS127" s="825"/>
      <c r="AT127" s="826"/>
      <c r="AU127" s="232"/>
      <c r="AV127" s="232"/>
      <c r="AW127" s="232"/>
      <c r="AX127" s="841" t="s">
        <v>460</v>
      </c>
      <c r="AY127" s="814"/>
      <c r="AZ127" s="814"/>
      <c r="BA127" s="814"/>
      <c r="BB127" s="814"/>
      <c r="BC127" s="814"/>
      <c r="BD127" s="814"/>
      <c r="BE127" s="815"/>
      <c r="BF127" s="813" t="s">
        <v>461</v>
      </c>
      <c r="BG127" s="814"/>
      <c r="BH127" s="814"/>
      <c r="BI127" s="814"/>
      <c r="BJ127" s="814"/>
      <c r="BK127" s="814"/>
      <c r="BL127" s="815"/>
      <c r="BM127" s="813" t="s">
        <v>462</v>
      </c>
      <c r="BN127" s="814"/>
      <c r="BO127" s="814"/>
      <c r="BP127" s="814"/>
      <c r="BQ127" s="814"/>
      <c r="BR127" s="814"/>
      <c r="BS127" s="815"/>
      <c r="BT127" s="813" t="s">
        <v>463</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464</v>
      </c>
      <c r="CQ127" s="752"/>
      <c r="CR127" s="752"/>
      <c r="CS127" s="752"/>
      <c r="CT127" s="752"/>
      <c r="CU127" s="752"/>
      <c r="CV127" s="752"/>
      <c r="CW127" s="752"/>
      <c r="CX127" s="752"/>
      <c r="CY127" s="752"/>
      <c r="CZ127" s="752"/>
      <c r="DA127" s="752"/>
      <c r="DB127" s="752"/>
      <c r="DC127" s="752"/>
      <c r="DD127" s="752"/>
      <c r="DE127" s="752"/>
      <c r="DF127" s="753"/>
      <c r="DG127" s="789" t="s">
        <v>124</v>
      </c>
      <c r="DH127" s="790"/>
      <c r="DI127" s="790"/>
      <c r="DJ127" s="790"/>
      <c r="DK127" s="790"/>
      <c r="DL127" s="790" t="s">
        <v>124</v>
      </c>
      <c r="DM127" s="790"/>
      <c r="DN127" s="790"/>
      <c r="DO127" s="790"/>
      <c r="DP127" s="790"/>
      <c r="DQ127" s="790" t="s">
        <v>124</v>
      </c>
      <c r="DR127" s="790"/>
      <c r="DS127" s="790"/>
      <c r="DT127" s="790"/>
      <c r="DU127" s="790"/>
      <c r="DV127" s="796" t="s">
        <v>124</v>
      </c>
      <c r="DW127" s="796"/>
      <c r="DX127" s="796"/>
      <c r="DY127" s="796"/>
      <c r="DZ127" s="797"/>
    </row>
    <row r="128" spans="1:130" s="230" customFormat="1" ht="26.25" customHeight="1" thickBot="1" x14ac:dyDescent="0.2">
      <c r="A128" s="798" t="s">
        <v>465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466</v>
      </c>
      <c r="X128" s="800"/>
      <c r="Y128" s="800"/>
      <c r="Z128" s="801"/>
      <c r="AA128" s="802">
        <v>3815</v>
      </c>
      <c r="AB128" s="803"/>
      <c r="AC128" s="803"/>
      <c r="AD128" s="803"/>
      <c r="AE128" s="804"/>
      <c r="AF128" s="805" t="s">
        <v>124</v>
      </c>
      <c r="AG128" s="803"/>
      <c r="AH128" s="803"/>
      <c r="AI128" s="803"/>
      <c r="AJ128" s="804"/>
      <c r="AK128" s="805" t="s">
        <v>124</v>
      </c>
      <c r="AL128" s="803"/>
      <c r="AM128" s="803"/>
      <c r="AN128" s="803"/>
      <c r="AO128" s="804"/>
      <c r="AP128" s="806"/>
      <c r="AQ128" s="807"/>
      <c r="AR128" s="807"/>
      <c r="AS128" s="807"/>
      <c r="AT128" s="808"/>
      <c r="AU128" s="232"/>
      <c r="AV128" s="232"/>
      <c r="AW128" s="232"/>
      <c r="AX128" s="809" t="s">
        <v>467</v>
      </c>
      <c r="AY128" s="810"/>
      <c r="AZ128" s="810"/>
      <c r="BA128" s="810"/>
      <c r="BB128" s="810"/>
      <c r="BC128" s="810"/>
      <c r="BD128" s="810"/>
      <c r="BE128" s="811"/>
      <c r="BF128" s="786" t="s">
        <v>124</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468</v>
      </c>
      <c r="CQ128" s="730"/>
      <c r="CR128" s="730"/>
      <c r="CS128" s="730"/>
      <c r="CT128" s="730"/>
      <c r="CU128" s="730"/>
      <c r="CV128" s="730"/>
      <c r="CW128" s="730"/>
      <c r="CX128" s="730"/>
      <c r="CY128" s="730"/>
      <c r="CZ128" s="730"/>
      <c r="DA128" s="730"/>
      <c r="DB128" s="730"/>
      <c r="DC128" s="730"/>
      <c r="DD128" s="730"/>
      <c r="DE128" s="730"/>
      <c r="DF128" s="731"/>
      <c r="DG128" s="792" t="s">
        <v>124</v>
      </c>
      <c r="DH128" s="793"/>
      <c r="DI128" s="793"/>
      <c r="DJ128" s="793"/>
      <c r="DK128" s="793"/>
      <c r="DL128" s="793" t="s">
        <v>124</v>
      </c>
      <c r="DM128" s="793"/>
      <c r="DN128" s="793"/>
      <c r="DO128" s="793"/>
      <c r="DP128" s="793"/>
      <c r="DQ128" s="793" t="s">
        <v>124</v>
      </c>
      <c r="DR128" s="793"/>
      <c r="DS128" s="793"/>
      <c r="DT128" s="793"/>
      <c r="DU128" s="793"/>
      <c r="DV128" s="794" t="s">
        <v>124</v>
      </c>
      <c r="DW128" s="794"/>
      <c r="DX128" s="794"/>
      <c r="DY128" s="794"/>
      <c r="DZ128" s="795"/>
    </row>
    <row r="129" spans="1:131" s="230" customFormat="1" ht="26.25" customHeight="1" x14ac:dyDescent="0.15">
      <c r="A129" s="774" t="s">
        <v>104</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3854908</v>
      </c>
      <c r="AB129" s="780"/>
      <c r="AC129" s="780"/>
      <c r="AD129" s="780"/>
      <c r="AE129" s="781"/>
      <c r="AF129" s="782">
        <v>3687311</v>
      </c>
      <c r="AG129" s="780"/>
      <c r="AH129" s="780"/>
      <c r="AI129" s="780"/>
      <c r="AJ129" s="781"/>
      <c r="AK129" s="782">
        <v>3713794</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124</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390692</v>
      </c>
      <c r="AB130" s="780"/>
      <c r="AC130" s="780"/>
      <c r="AD130" s="780"/>
      <c r="AE130" s="781"/>
      <c r="AF130" s="782">
        <v>411799</v>
      </c>
      <c r="AG130" s="780"/>
      <c r="AH130" s="780"/>
      <c r="AI130" s="780"/>
      <c r="AJ130" s="781"/>
      <c r="AK130" s="782">
        <v>431685</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3464216</v>
      </c>
      <c r="AB131" s="764"/>
      <c r="AC131" s="764"/>
      <c r="AD131" s="764"/>
      <c r="AE131" s="765"/>
      <c r="AF131" s="766">
        <v>3275512</v>
      </c>
      <c r="AG131" s="764"/>
      <c r="AH131" s="764"/>
      <c r="AI131" s="764"/>
      <c r="AJ131" s="765"/>
      <c r="AK131" s="766">
        <v>3282109</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4.5375057439999997</v>
      </c>
      <c r="AB132" s="745"/>
      <c r="AC132" s="745"/>
      <c r="AD132" s="745"/>
      <c r="AE132" s="746"/>
      <c r="AF132" s="747">
        <v>5.2767017799999998</v>
      </c>
      <c r="AG132" s="745"/>
      <c r="AH132" s="745"/>
      <c r="AI132" s="745"/>
      <c r="AJ132" s="746"/>
      <c r="AK132" s="747">
        <v>5.0399910549999998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4.5</v>
      </c>
      <c r="AB133" s="724"/>
      <c r="AC133" s="724"/>
      <c r="AD133" s="724"/>
      <c r="AE133" s="725"/>
      <c r="AF133" s="723">
        <v>4.7</v>
      </c>
      <c r="AG133" s="724"/>
      <c r="AH133" s="724"/>
      <c r="AI133" s="724"/>
      <c r="AJ133" s="725"/>
      <c r="AK133" s="723">
        <v>4.9000000000000004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S/Jzf2MJ6Zs6lgk5vPU/kbTD6y5s/b4vVLesbnLbUITTcHj5ayrkmkEXaSzfX6kZQuYHKu+VEgnuoGxjlZiOA==" saltValue="n+4HMvTVx6gnTNvQ5lHy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60" zoomScaleNormal="85" workbookViewId="0">
      <selection activeCell="DM19" sqref="DM1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sbveh+WZtu4nY2TfPFsgpTDAm0iYQlGrrVU8u7vccvHhVQQBEIDAJEcyaXCufRTwCiDmfeyxdx8plLWVO9GzA==" saltValue="hJsPGCjrAj30/j2P8NWe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P1"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mR/auxa3GghgaLzaYulc8Nzviu1ElXhW4Ip2jiUrS1r9RQsLxeWe2zTnQNGgMTl+d0cxJC4eZVf9iO/6kk6Gg==" saltValue="P8XEe71+bzVb/qJvW44N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912108</v>
      </c>
      <c r="AP9" s="281">
        <v>100320</v>
      </c>
      <c r="AQ9" s="282">
        <v>143042</v>
      </c>
      <c r="AR9" s="283">
        <v>-29.9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119348</v>
      </c>
      <c r="AP10" s="284">
        <v>13127</v>
      </c>
      <c r="AQ10" s="285">
        <v>17233</v>
      </c>
      <c r="AR10" s="286">
        <v>-23.8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17529</v>
      </c>
      <c r="AP11" s="284">
        <v>1928</v>
      </c>
      <c r="AQ11" s="285">
        <v>1297</v>
      </c>
      <c r="AR11" s="286">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57678</v>
      </c>
      <c r="AP13" s="284">
        <v>6344</v>
      </c>
      <c r="AQ13" s="285">
        <v>5542</v>
      </c>
      <c r="AR13" s="286">
        <v>14.5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t="s">
        <v>491</v>
      </c>
      <c r="AP14" s="284" t="s">
        <v>491</v>
      </c>
      <c r="AQ14" s="285">
        <v>2886</v>
      </c>
      <c r="AR14" s="286" t="s">
        <v>491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-59332</v>
      </c>
      <c r="AP15" s="284">
        <v>-6526</v>
      </c>
      <c r="AQ15" s="285">
        <v>-8856</v>
      </c>
      <c r="AR15" s="286">
        <v>-26.3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180</v>
      </c>
      <c r="AL16" s="1134"/>
      <c r="AM16" s="1134"/>
      <c r="AN16" s="1135"/>
      <c r="AO16" s="284">
        <v>1047331</v>
      </c>
      <c r="AP16" s="284">
        <v>115193</v>
      </c>
      <c r="AQ16" s="285">
        <v>161143</v>
      </c>
      <c r="AR16" s="286">
        <v>-28.5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10.119999999999999</v>
      </c>
      <c r="AP21" s="298">
        <v>14.02</v>
      </c>
      <c r="AQ21" s="299">
        <v>-3.9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96.3</v>
      </c>
      <c r="AP22" s="303">
        <v>96.2</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545335</v>
      </c>
      <c r="AP32" s="312">
        <v>59980</v>
      </c>
      <c r="AQ32" s="313">
        <v>81691</v>
      </c>
      <c r="AR32" s="314">
        <v>-26.6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32060</v>
      </c>
      <c r="AP35" s="312">
        <v>3526</v>
      </c>
      <c r="AQ35" s="313">
        <v>27672</v>
      </c>
      <c r="AR35" s="314">
        <v>-87.3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19708</v>
      </c>
      <c r="AP36" s="312">
        <v>2168</v>
      </c>
      <c r="AQ36" s="313">
        <v>4845</v>
      </c>
      <c r="AR36" s="314">
        <v>-55.3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t="s">
        <v>491</v>
      </c>
      <c r="AP37" s="312" t="s">
        <v>491</v>
      </c>
      <c r="AQ37" s="313">
        <v>448</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4</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t="s">
        <v>491</v>
      </c>
      <c r="AP39" s="312" t="s">
        <v>491</v>
      </c>
      <c r="AQ39" s="313">
        <v>-1961</v>
      </c>
      <c r="AR39" s="314" t="s">
        <v>491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-431685</v>
      </c>
      <c r="AP40" s="312">
        <v>-47480</v>
      </c>
      <c r="AQ40" s="313">
        <v>-75713</v>
      </c>
      <c r="AR40" s="314">
        <v>-37.299999999999997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290</v>
      </c>
      <c r="AL41" s="1127"/>
      <c r="AM41" s="1127"/>
      <c r="AN41" s="1128"/>
      <c r="AO41" s="312">
        <v>165418</v>
      </c>
      <c r="AP41" s="312">
        <v>18194</v>
      </c>
      <c r="AQ41" s="313">
        <v>36985</v>
      </c>
      <c r="AR41" s="314">
        <v>-50.8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1185610</v>
      </c>
      <c r="AN51" s="334">
        <v>118561</v>
      </c>
      <c r="AO51" s="335">
        <v>28.9</v>
      </c>
      <c r="AP51" s="336">
        <v>93492</v>
      </c>
      <c r="AQ51" s="337">
        <v>-13.6</v>
      </c>
      <c r="AR51" s="338">
        <v>42.5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628222</v>
      </c>
      <c r="AN52" s="342">
        <v>62822</v>
      </c>
      <c r="AO52" s="343">
        <v>10.1</v>
      </c>
      <c r="AP52" s="344">
        <v>53316</v>
      </c>
      <c r="AQ52" s="345">
        <v>6</v>
      </c>
      <c r="AR52" s="346">
        <v>4.0999999999999996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1133358</v>
      </c>
      <c r="AN53" s="334">
        <v>115460</v>
      </c>
      <c r="AO53" s="335">
        <v>-2.6</v>
      </c>
      <c r="AP53" s="336">
        <v>126525</v>
      </c>
      <c r="AQ53" s="337">
        <v>35.299999999999997</v>
      </c>
      <c r="AR53" s="338">
        <v>-37.9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422793</v>
      </c>
      <c r="AN54" s="342">
        <v>43072</v>
      </c>
      <c r="AO54" s="343">
        <v>-31.4</v>
      </c>
      <c r="AP54" s="344">
        <v>67052</v>
      </c>
      <c r="AQ54" s="345">
        <v>25.8</v>
      </c>
      <c r="AR54" s="346">
        <v>-57.2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954585</v>
      </c>
      <c r="AN55" s="334">
        <v>100009</v>
      </c>
      <c r="AO55" s="335">
        <v>-13.4</v>
      </c>
      <c r="AP55" s="336">
        <v>122054</v>
      </c>
      <c r="AQ55" s="337">
        <v>-3.5</v>
      </c>
      <c r="AR55" s="338">
        <v>-9.9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403506</v>
      </c>
      <c r="AN56" s="342">
        <v>42274</v>
      </c>
      <c r="AO56" s="343">
        <v>-1.9</v>
      </c>
      <c r="AP56" s="344">
        <v>68298</v>
      </c>
      <c r="AQ56" s="345">
        <v>1.9</v>
      </c>
      <c r="AR56" s="346">
        <v>-3.8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792348</v>
      </c>
      <c r="AN57" s="334">
        <v>85080</v>
      </c>
      <c r="AO57" s="335">
        <v>-14.9</v>
      </c>
      <c r="AP57" s="336">
        <v>111644</v>
      </c>
      <c r="AQ57" s="337">
        <v>-8.5</v>
      </c>
      <c r="AR57" s="338">
        <v>-6.4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484494</v>
      </c>
      <c r="AN58" s="342">
        <v>52023</v>
      </c>
      <c r="AO58" s="343">
        <v>23.1</v>
      </c>
      <c r="AP58" s="344">
        <v>66606</v>
      </c>
      <c r="AQ58" s="345">
        <v>-2.5</v>
      </c>
      <c r="AR58" s="346">
        <v>25.6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611174</v>
      </c>
      <c r="AN59" s="334">
        <v>67221</v>
      </c>
      <c r="AO59" s="335">
        <v>-21</v>
      </c>
      <c r="AP59" s="336">
        <v>127917</v>
      </c>
      <c r="AQ59" s="337">
        <v>14.6</v>
      </c>
      <c r="AR59" s="338">
        <v>-35.6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290024</v>
      </c>
      <c r="AN60" s="342">
        <v>31899</v>
      </c>
      <c r="AO60" s="343">
        <v>-38.700000000000003</v>
      </c>
      <c r="AP60" s="344">
        <v>69746</v>
      </c>
      <c r="AQ60" s="345">
        <v>4.7</v>
      </c>
      <c r="AR60" s="346">
        <v>-43.4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935415</v>
      </c>
      <c r="AN61" s="349">
        <v>97266</v>
      </c>
      <c r="AO61" s="350">
        <v>-4.5999999999999996</v>
      </c>
      <c r="AP61" s="351">
        <v>116326</v>
      </c>
      <c r="AQ61" s="352">
        <v>4.9000000000000004</v>
      </c>
      <c r="AR61" s="338">
        <v>-9.5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445808</v>
      </c>
      <c r="AN62" s="342">
        <v>46418</v>
      </c>
      <c r="AO62" s="343">
        <v>-7.8</v>
      </c>
      <c r="AP62" s="344">
        <v>65004</v>
      </c>
      <c r="AQ62" s="345">
        <v>7.2</v>
      </c>
      <c r="AR62" s="346">
        <v>-15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8/oEVUF75MS3QE6ZzVnNDme1LEJ5zkB9TPipckfX6VSHQ+Y5W6Diz75kHJ/tqkqI8Zt6hU+KZgk8hJHOWXsig==" saltValue="l3kBuIvhuzLDX395rvCU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9"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Xt3V6J7v7LCjZCsQZ5XKo3KAAR6nWlozc1Xn7L8rxENAW8tWPlLQE2hzfvvkzzf+CG2E8wlHbW4DoEikzwWQmA==" saltValue="k2XUuGl3zfF7Y8ONbsOK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20" zoomScale="80" zoomScaleNormal="80" zoomScaleSheetLayoutView="55" workbookViewId="0">
      <selection activeCell="AA46" sqref="AA46:AB4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Z7bAFydFk5812uTKrmS7+rohDz8Gbhlb8J2jCtmgWHqfxUDSwTQu2UvdeG93RT3sR943ECaAO9xDkZV55EWj4w==" saltValue="5ePfZlVNNbIxwbW2BhMO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26.91</v>
      </c>
      <c r="G47" s="12">
        <v>26.4</v>
      </c>
      <c r="H47" s="12">
        <v>32.78</v>
      </c>
      <c r="I47" s="12">
        <v>35.380000000000003</v>
      </c>
      <c r="J47" s="13">
        <v>30.5</v>
      </c>
    </row>
    <row r="48" spans="2:10" ht="57.75" customHeight="1" x14ac:dyDescent="0.15">
      <c r="B48" s="14"/>
      <c r="C48" s="1141" t="s">
        <v>4</v>
      </c>
      <c r="D48" s="1141"/>
      <c r="E48" s="1142"/>
      <c r="F48" s="15">
        <v>4.55</v>
      </c>
      <c r="G48" s="16">
        <v>5.97</v>
      </c>
      <c r="H48" s="16">
        <v>5.75</v>
      </c>
      <c r="I48" s="16">
        <v>7.48</v>
      </c>
      <c r="J48" s="17">
        <v>8.58</v>
      </c>
    </row>
    <row r="49" spans="2:10" ht="57.75" customHeight="1" thickBot="1" x14ac:dyDescent="0.2">
      <c r="B49" s="18"/>
      <c r="C49" s="1143" t="s">
        <v>5</v>
      </c>
      <c r="D49" s="1143"/>
      <c r="E49" s="1144"/>
      <c r="F49" s="19" t="s">
        <v>534</v>
      </c>
      <c r="G49" s="20">
        <v>3.28</v>
      </c>
      <c r="H49" s="20">
        <v>8.1199999999999992</v>
      </c>
      <c r="I49" s="20">
        <v>2.58</v>
      </c>
      <c r="J49" s="21" t="s">
        <v>535</v>
      </c>
    </row>
    <row r="50" spans="2:10" x14ac:dyDescent="0.15"/>
  </sheetData>
  <sheetProtection algorithmName="SHA-512" hashValue="QzxK6msyItff+2MAClF0Hma11dxOVoRb1+cwXyHopqFXJU4kBnlLuvTvRwXh58Og7fbAJWr4eR2gIWaQCqzCbA==" saltValue="x276zKBlrtfDO8pReJ/T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2025-03-17T04:53:52Z</cp:lastPrinted>
  <dcterms:created xsi:type="dcterms:W3CDTF">2025-02-19T01:03:41Z</dcterms:created>
  <dcterms:modified xsi:type="dcterms:W3CDTF">2025-03-17T04:53:54Z</dcterms:modified>
  <cp:category/>
</cp:coreProperties>
</file>