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52.26.4\令和3年度\2.財務\A.総括\1.財務調査\040228_【3月14日（月）〆 】令和２年度財政状況資料集の作成及び提出について\"/>
    </mc:Choice>
  </mc:AlternateContent>
  <xr:revisionPtr revIDLastSave="0" documentId="13_ncr:1_{EEE7E9DB-922A-4058-8BD8-44E4F5E0AFDF}" xr6:coauthVersionLast="45" xr6:coauthVersionMax="45"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<sst xmlns="http://schemas.openxmlformats.org/spreadsheetml/2006/main" count="1122" uniqueCount="600">
  <si>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</si>
  <si>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</si>
  <si>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</si>
  <si>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</si>
  <si>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</si>
  <si>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</si>
  <si>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</si>
  <si>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</si>
  <si>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</si>
  <si>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</si>
  <si>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</si>
  <si>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</si>
  <si>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</si>
  <si>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</si>
  <si>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</si>
  <si>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</si>
  <si>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</si>
  <si>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</si>
  <si>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</si>
  <si>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</si>
  <si>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</si>
  <si>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</si>
  <si>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</si>
  <si>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</si>
  <si>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</si>
  <si>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</si>
  <si>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</si>
  <si>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</si>
  <si>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</si>
  <si>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</si>
  <si>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</si>
  <si>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</si>
  <si>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</si>
  <si>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</si>
  <si>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</si>
  <si>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</si>
  <si>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</si>
  <si>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</si>
  <si>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</si>
  <si>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</si>
  <si>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</si>
  <si>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</si>
  <si>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</si>
  <si>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</si>
  <si>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</si>
  <si>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</si>
  <si>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</si>
  <si>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</si>
  <si>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</si>
  <si>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</si>
  <si>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</si>
  <si>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</si>
  <si>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</si>
  <si>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</si>
  <si>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</si>
  <si>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</si>
  <si>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</si>
  <si>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</si>
  <si>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</si>
  <si>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</si>
  <si>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</si>
  <si>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</si>
  <si>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</si>
  <si>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</si>
  <si>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</si>
  <si>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</si>
  <si>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</si>
  <si>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</si>
  <si>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</si>
  <si>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</si>
  <si>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</si>
  <si>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</si>
  <si>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</si>
  <si>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</si>
  <si>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</si>
  <si>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</si>
  <si>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</si>
  <si>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</si>
  <si>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</si>
  <si>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</si>
  <si>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</si>
  <si>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</si>
  <si>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</si>
  <si>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</si>
  <si>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</si>
  <si>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</si>
  <si>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</si>
  <si>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</si>
  <si>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</si>
  <si>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</si>
  <si>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</si>
  <si>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</si>
  <si>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</si>
  <si>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</si>
  <si>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</si>
  <si>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</si>
  <si>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</si>
  <si>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</si>
  <si>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</si>
  <si>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</si>
  <si>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</si>
  <si>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</si>
  <si>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</si>
  <si>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</si>
  <si>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</si>
  <si>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</si>
  <si>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</si>
  <si>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</si>
  <si>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</si>
  <si>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</si>
  <si>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</si>
  <si>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</si>
  <si>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</si>
  <si>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</si>
  <si>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</si>
  <si>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</si>
  <si>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</si>
  <si>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</si>
  <si>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</si>
  <si>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</si>
  <si>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</si>
  <si>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</si>
  <si>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</si>
  <si>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</si>
  <si>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</si>
  <si>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</si>
  <si>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</si>
  <si>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</si>
  <si>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</si>
  <si>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</si>
  <si>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</si>
  <si>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</si>
  <si>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</si>
  <si>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</si>
  <si>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</si>
  <si>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</si>
  <si>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</si>
  <si>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</si>
  <si>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</si>
  <si>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</si>
  <si>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</si>
  <si>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</si>
  <si>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</si>
  <si>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</si>
  <si>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</si>
  <si>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</si>
  <si>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</si>
  <si>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</si>
  <si>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</si>
  <si>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</si>
  <si>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</si>
  <si>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</si>
  <si>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</si>
  <si>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</si>
  <si>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</si>
  <si>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</si>
  <si>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</si>
  <si>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</si>
  <si>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</si>
  <si>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</si>
  <si>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</si>
  <si>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</si>
  <si>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</si>
  <si>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</si>
  <si>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</si>
  <si>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</si>
  <si>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</si>
  <si>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</si>
  <si>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</si>
  <si>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</si>
  <si>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</si>
  <si>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</si>
  <si>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</si>
  <si>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</si>
  <si>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</si>
  <si>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</si>
  <si>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</si>
  <si>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</si>
  <si>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</si>
  <si>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</si>
  <si>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</si>
  <si>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</si>
  <si>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</si>
  <si>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</si>
  <si>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</si>
  <si>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</si>
  <si>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</si>
  <si>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</si>
  <si>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</si>
  <si>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</si>
  <si>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</si>
  <si>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</si>
  <si>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</si>
  <si>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</si>
  <si>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</si>
  <si>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</si>
  <si>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</si>
  <si>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</si>
  <si>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</si>
  <si>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</si>
  <si>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</si>
  <si>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</si>
  <si>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</si>
  <si>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</si>
  <si>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</si>
  <si>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</si>
  <si>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</si>
  <si>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</si>
  <si>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</si>
  <si>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</si>
  <si>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</si>
  <si>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</si>
  <si>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</si>
  <si>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</si>
  <si>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</si>
  <si>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</si>
  <si>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</si>
  <si>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</si>
  <si>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</si>
  <si>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</si>
  <si>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</si>
  <si>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</si>
  <si>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</si>
  <si>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</si>
  <si>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</si>
  <si>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</si>
  <si>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</si>
  <si>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</si>
  <si>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</si>
  <si>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</si>
  <si>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</si>
  <si>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</si>
  <si>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</si>
  <si>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</si>
  <si>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</si>
  <si>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</si>
  <si>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</si>
  <si>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</si>
  <si>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</si>
  <si>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</si>
  <si>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</si>
  <si>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</si>
  <si>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</si>
  <si>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</si>
  <si>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</si>
  <si>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</si>
  <si>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</si>
  <si>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</si>
  <si>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</si>
  <si>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</si>
  <si>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</si>
  <si>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</si>
  <si>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</si>
  <si>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</si>
  <si>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</si>
  <si>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</si>
  <si>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</si>
  <si>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</si>
  <si>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</si>
  <si>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</si>
  <si>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</si>
  <si>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</si>
  <si>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</si>
  <si>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</si>
  <si>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</si>
  <si>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</si>
  <si>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</si>
  <si>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</si>
  <si>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</si>
  <si>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</si>
  <si>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</si>
  <si>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</si>
  <si>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</si>
  <si>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</si>
  <si>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</si>
  <si>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</si>
  <si>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</si>
  <si>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</si>
  <si>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</si>
  <si>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</si>
  <si>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</si>
  <si>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</si>
  <si>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</si>
  <si>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</si>
  <si>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</si>
  <si>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</si>
  <si>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</si>
  <si>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</si>
  <si>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</si>
  <si>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</si>
  <si>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</si>
  <si>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</si>
  <si>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</si>
  <si>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</si>
  <si>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</si>
  <si>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</si>
  <si>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</si>
  <si>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</si>
  <si>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</si>
  <si>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</si>
  <si>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</si>
  <si>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</si>
  <si>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</si>
  <si>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</si>
  <si>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</si>
  <si>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</si>
  <si>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</si>
  <si>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</si>
  <si>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</si>
  <si>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</si>
  <si>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</si>
  <si>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</si>
  <si>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</si>
  <si>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</si>
  <si>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</si>
  <si>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</si>
  <si>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</si>
  <si>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</si>
  <si>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</si>
  <si>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</si>
  <si>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</si>
  <si>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</si>
  <si>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</si>
  <si>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</si>
  <si>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</si>
  <si>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</si>
  <si>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</si>
  <si>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</si>
  <si>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</si>
  <si>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</si>
  <si>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</si>
  <si>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</si>
  <si>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</si>
  <si>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</si>
  <si>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</si>
  <si>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</si>
  <si>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</si>
  <si>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</si>
  <si>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</si>
  <si>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</si>
  <si>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</si>
  <si>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</si>
  <si>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</si>
  <si>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</si>
  <si>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</si>
  <si>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</si>
  <si>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</si>
  <si>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</si>
  <si>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</si>
  <si>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</si>
  <si>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</si>
  <si>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</si>
  <si>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</si>
  <si>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</si>
  <si>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</si>
  <si>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</si>
  <si>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</si>
  <si>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</si>
  <si>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</si>
  <si>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</si>
  <si>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</si>
  <si>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</si>
  <si>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</si>
  <si>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</si>
  <si>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</si>
  <si>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</si>
  <si>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</si>
  <si>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</si>
  <si>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</si>
  <si>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</si>
  <si>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</si>
  <si>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</si>
  <si>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</si>
  <si>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</si>
  <si>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</si>
  <si>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</si>
  <si>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</si>
  <si>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</si>
  <si>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</si>
  <si>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</si>
  <si>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</si>
  <si>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</si>
  <si>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</si>
  <si>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</si>
  <si>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</si>
  <si>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</si>
  <si>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</si>
  <si>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</si>
  <si>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</si>
  <si>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</si>
  <si>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</si>
  <si>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</si>
  <si>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</si>
  <si>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</si>
  <si>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</si>
  <si>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</si>
  <si>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</si>
  <si>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</si>
  <si>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</si>
  <si>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</si>
  <si>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</si>
  <si>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</si>
  <si>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</si>
  <si>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</si>
  <si>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</si>
  <si>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</si>
  <si>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</si>
  <si>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</si>
  <si>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</si>
  <si>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</si>
  <si>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</si>
  <si>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</si>
  <si>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</si>
  <si>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</si>
  <si>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</si>
  <si>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</si>
  <si>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</si>
  <si>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</si>
  <si>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</si>
  <si>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</si>
  <si>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</si>
  <si>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</si>
  <si>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</si>
  <si>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</si>
  <si>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</si>
  <si>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</si>
  <si>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</si>
  <si>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</si>
  <si>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</si>
  <si>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</si>
  <si>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</si>
  <si>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</si>
  <si>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</si>
  <si>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</si>
  <si>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</si>
  <si>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</si>
  <si>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</si>
  <si>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</si>
  <si>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</si>
  <si>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</si>
  <si>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</si>
  <si>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</si>
  <si>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</si>
  <si>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</si>
  <si>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</si>
  <si>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</si>
  <si>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</si>
  <si>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</si>
  <si>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</si>
  <si>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</si>
  <si>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</si>
  <si>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</si>
  <si>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</si>
  <si>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</si>
  <si>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</si>
  <si>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</si>
  <si>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</si>
  <si>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</si>
  <si>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</si>
  <si>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</si>
  <si>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</si>
  <si>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</si>
  <si>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</si>
  <si>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</si>
  <si>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</si>
  <si>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</si>
  <si>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</si>
  <si>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</si>
  <si>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</si>
  <si>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</si>
  <si>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</si>
  <si>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</si>
  <si>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</si>
  <si>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</si>
  <si>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</si>
  <si>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</si>
  <si>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</si>
  <si>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</si>
  <si>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</si>
  <si>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</si>
  <si>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</si>
  <si>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</si>
  <si>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</si>
  <si>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</si>
  <si>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</si>
  <si>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</si>
  <si>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</si>
  <si>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</si>
  <si>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</si>
  <si>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</si>
  <si>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</si>
  <si>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</si>
  <si>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</si>
  <si>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</si>
  <si>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</si>
  <si>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</si>
  <si>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</si>
  <si>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</si>
  <si>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</si>
  <si>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</si>
  <si>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</si>
  <si>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</si>
  <si>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</si>
  <si>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</si>
  <si>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</si>
  <si>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</si>
  <si>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</si>
  <si>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</si>
  <si>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</si>
  <si>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</si>
  <si>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</si>
  <si>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</si>
  <si>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</si>
  <si>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</si>
  <si>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</si>
  <si>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</si>
  <si>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</si>
  <si>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</si>
  <si>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</si>
  <si>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</si>
  <si>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</si>
  <si>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</si>
  <si>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</si>
  <si>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</si>
  <si>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</si>
  <si>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</si>
  <si>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</si>
  <si>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</si>
  <si>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</si>
  <si>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</si>
  <si>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</si>
  <si>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</si>
  <si>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</si>
  <si>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</si>
  <si>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</si>
  <si>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</si>
  <si>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</si>
  <si>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</si>
  <si>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</si>
  <si>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</si>
  <si>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</si>
  <si>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</si>
  <si>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</si>
  <si>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</si>
  <si>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</si>
  <si>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</si>
  <si>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</si>
  <si>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</si>
  <si>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</si>
  <si>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</si>
  <si>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</si>
  <si>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</si>
  <si>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</si>
  <si>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</si>
  <si>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</si>
  <si>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</si>
  <si>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</si>
  <si>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</si>
  <si>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</si>
  <si>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</si>
  <si>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</si>
  <si>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</si>
  <si>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6.77</t>
  </si>
  <si>
    <t>▲ 1.73</t>
  </si>
  <si>
    <t>▲ 0.05</t>
  </si>
  <si>
    <t>▲ 2.52</t>
  </si>
  <si>
    <t>一般会計</t>
  </si>
  <si>
    <t>介護保険特別会計</t>
  </si>
  <si>
    <t>水道事業特別会計</t>
  </si>
  <si>
    <t>国民健康保険特別会計</t>
  </si>
  <si>
    <t>浄化槽整備推進事業特別会計</t>
  </si>
  <si>
    <t>文化・体育振興基金特別会計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</si>
  <si>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</si>
  <si>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</si>
  <si>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</si>
  <si>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</si>
  <si>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</si>
  <si>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</si>
  <si>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</si>
  <si>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</si>
  <si>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</si>
  <si>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公共施設等建設準備基金</t>
    <rPh sb="0" eb="5">
      <t>コウキョウシセツトウ</t>
    </rPh>
    <rPh sb="5" eb="11">
      <t>ケンセツジュンビキキン</t>
    </rPh>
    <phoneticPr fontId="5"/>
  </si>
  <si>
    <t>小野町一般廃棄物最終処分場公害防止及び損害賠償等基金</t>
    <rPh sb="0" eb="3">
      <t>オノマチ</t>
    </rPh>
    <rPh sb="3" eb="8">
      <t>イッパンハイキブツ</t>
    </rPh>
    <rPh sb="8" eb="13">
      <t>サイシュウショブンジョウ</t>
    </rPh>
    <rPh sb="13" eb="17">
      <t>コウガイボウシ</t>
    </rPh>
    <rPh sb="17" eb="18">
      <t>オヨ</t>
    </rPh>
    <rPh sb="19" eb="21">
      <t>ソンガイ</t>
    </rPh>
    <rPh sb="21" eb="23">
      <t>バイショウ</t>
    </rPh>
    <rPh sb="23" eb="24">
      <t>トウ</t>
    </rPh>
    <rPh sb="24" eb="26">
      <t>キキン</t>
    </rPh>
    <phoneticPr fontId="5"/>
  </si>
  <si>
    <t>地域福祉基金</t>
    <rPh sb="0" eb="6">
      <t>チイキフクシキキン</t>
    </rPh>
    <phoneticPr fontId="5"/>
  </si>
  <si>
    <t>小野町笑顔とがんばり子育て支援基金</t>
    <rPh sb="0" eb="3">
      <t>オノマチ</t>
    </rPh>
    <rPh sb="3" eb="5">
      <t>エガオ</t>
    </rPh>
    <rPh sb="10" eb="12">
      <t>コソダ</t>
    </rPh>
    <rPh sb="13" eb="17">
      <t>シエンキキン</t>
    </rPh>
    <phoneticPr fontId="5"/>
  </si>
  <si>
    <t>文化・体育振興基金</t>
    <rPh sb="0" eb="2">
      <t>ブンカ</t>
    </rPh>
    <rPh sb="3" eb="9">
      <t>タイイクシンコウキキン</t>
    </rPh>
    <phoneticPr fontId="5"/>
  </si>
  <si>
    <t>公立小野町地方綜合病院企業団（病院企業会計）</t>
    <rPh sb="0" eb="5">
      <t>コウリツオノマチ</t>
    </rPh>
    <rPh sb="5" eb="11">
      <t>チホウソウゴウビョウイン</t>
    </rPh>
    <rPh sb="11" eb="14">
      <t>キギョウダン</t>
    </rPh>
    <rPh sb="15" eb="21">
      <t>ビョウインキギョウカイケイ</t>
    </rPh>
    <phoneticPr fontId="2"/>
  </si>
  <si>
    <t>田村広域行政組合（一般会計）</t>
    <rPh sb="0" eb="8">
      <t>タムラコウイキギョウセイクミアイ</t>
    </rPh>
    <rPh sb="9" eb="13">
      <t>イッパンカイケイ</t>
    </rPh>
    <phoneticPr fontId="2"/>
  </si>
  <si>
    <t>郡山地方広域消防組合（一般会計）</t>
    <rPh sb="0" eb="10">
      <t>コオリヤマチホウコウイキショウボウクミアイ</t>
    </rPh>
    <rPh sb="11" eb="15">
      <t>イッパンカイケイ</t>
    </rPh>
    <phoneticPr fontId="2"/>
  </si>
  <si>
    <t>福島県後期高齢者医療広域連合（一般会計）</t>
    <rPh sb="0" eb="3">
      <t>フクシマケン</t>
    </rPh>
    <rPh sb="3" eb="8">
      <t>コウキコウレイシャ</t>
    </rPh>
    <rPh sb="8" eb="14">
      <t>イリョウコウイキレンゴウ</t>
    </rPh>
    <rPh sb="15" eb="19">
      <t>イッパンカイケイ</t>
    </rPh>
    <phoneticPr fontId="2"/>
  </si>
  <si>
    <t>福島県後期高齢者医療広域連合（後期高齢者医療特別会計）</t>
    <rPh sb="0" eb="3">
      <t>フクシマケン</t>
    </rPh>
    <rPh sb="3" eb="8">
      <t>コウキコウレイシャ</t>
    </rPh>
    <rPh sb="8" eb="14">
      <t>イリョウコウイキレンゴウ</t>
    </rPh>
    <rPh sb="15" eb="20">
      <t>コウキコウレイシャ</t>
    </rPh>
    <rPh sb="20" eb="26">
      <t>イリョウトクベツカイケイ</t>
    </rPh>
    <phoneticPr fontId="2"/>
  </si>
  <si>
    <t>福島県市町村総合事務組合（一般会計）</t>
    <rPh sb="0" eb="6">
      <t>フクシマケンシチョウソン</t>
    </rPh>
    <rPh sb="6" eb="12">
      <t>ソウゴウジムクミアイ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</si>
  <si>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</si>
  <si>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</si>
  <si>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</si>
  <si>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</si>
  <si>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（株）まちづくり小野</t>
    <rPh sb="1" eb="2">
      <t>カブ</t>
    </rPh>
    <rPh sb="8" eb="10">
      <t>オノ</t>
    </rPh>
    <phoneticPr fontId="2"/>
  </si>
  <si>
    <t>出資しているが、損益補償契約を締結していないため団体名のみ計上</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</si>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</sst>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126525</c:v>
                </c:pt>
              </c:numCache>
            </c:numRef>
          </c:val>
          <c:smooth val="0"/>
          <c:extLst>
            <c:ext xmlns:c16="http://schemas.microsoft.com/office/drawing/2014/chart" uri="{C3380CC4-5D6E-409C-BE32-E72D297353CC}">
              <c16:uniqueId val="{00000000-2BB8-49BA-8C67-319D4A462D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76189</c:v>
                </c:pt>
                <c:pt idx="1">
                  <c:v>105615</c:v>
                </c:pt>
                <c:pt idx="2">
                  <c:v>91984</c:v>
                </c:pt>
                <c:pt idx="3">
                  <c:v>118561</c:v>
                </c:pt>
                <c:pt idx="4">
                  <c:v>115460</c:v>
                </c:pt>
              </c:numCache>
            </c:numRef>
          </c:val>
          <c:smooth val="0"/>
          <c:extLst>
            <c:ext xmlns:c16="http://schemas.microsoft.com/office/drawing/2014/chart" uri="{C3380CC4-5D6E-409C-BE32-E72D297353CC}">
              <c16:uniqueId val="{00000001-2BB8-49BA-8C67-319D4A462D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5.33</c:v>
                </c:pt>
                <c:pt idx="1">
                  <c:v>2.69</c:v>
                </c:pt>
                <c:pt idx="2">
                  <c:v>4.71</c:v>
                </c:pt>
                <c:pt idx="3">
                  <c:v>4.55</c:v>
                </c:pt>
                <c:pt idx="4">
                  <c:v>5.97</c:v>
                </c:pt>
              </c:numCache>
            </c:numRef>
          </c:val>
          <c:extLst>
            <c:ext xmlns:c16="http://schemas.microsoft.com/office/drawing/2014/chart" uri="{C3380CC4-5D6E-409C-BE32-E72D297353CC}">
              <c16:uniqueId val="{00000000-61E6-4EC1-834F-3E5B3DA1DC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30.85</c:v>
                </c:pt>
                <c:pt idx="1">
                  <c:v>31.91</c:v>
                </c:pt>
                <c:pt idx="2">
                  <c:v>28.46</c:v>
                </c:pt>
                <c:pt idx="3">
                  <c:v>26.91</c:v>
                </c:pt>
                <c:pt idx="4">
                  <c:v>26.4</c:v>
                </c:pt>
              </c:numCache>
            </c:numRef>
          </c:val>
          <c:extLst>
            <c:ext xmlns:c16="http://schemas.microsoft.com/office/drawing/2014/chart" uri="{C3380CC4-5D6E-409C-BE32-E72D297353CC}">
              <c16:uniqueId val="{00000001-61E6-4EC1-834F-3E5B3DA1DC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-6.77</c:v>
                </c:pt>
                <c:pt idx="1">
                  <c:v>-1.73</c:v>
                </c:pt>
                <c:pt idx="2">
                  <c:v>-0.05</c:v>
                </c:pt>
                <c:pt idx="3">
                  <c:v>-2.52</c:v>
                </c:pt>
                <c:pt idx="4">
                  <c:v>3.28</c:v>
                </c:pt>
              </c:numCache>
            </c:numRef>
          </c:val>
          <c:smooth val="0"/>
          <c:extLst>
            <c:ext xmlns:c16="http://schemas.microsoft.com/office/drawing/2014/chart" uri="{C3380CC4-5D6E-409C-BE32-E72D297353CC}">
              <c16:uniqueId val="{00000002-61E6-4EC1-834F-3E5B3DA1DC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27-46F3-904E-B5BF7E0AED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27-46F3-904E-B5BF7E0AED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27-46F3-904E-B5BF7E0AED7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127-46F3-904E-B5BF7E0AED7F}"/>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4-2127-46F3-904E-B5BF7E0AED7F}"/>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0.47</c:v>
                </c:pt>
                <c:pt idx="4">
                  <c:v>#N/A</c:v>
                </c:pt>
                <c:pt idx="5">
                  <c:v>0.18</c:v>
                </c:pt>
                <c:pt idx="6">
                  <c:v>#N/A</c:v>
                </c:pt>
                <c:pt idx="7">
                  <c:v>0.1</c:v>
                </c:pt>
                <c:pt idx="8">
                  <c:v>#N/A</c:v>
                </c:pt>
                <c:pt idx="9">
                  <c:v>0.11</c:v>
                </c:pt>
              </c:numCache>
            </c:numRef>
          </c:val>
          <c:extLst>
            <c:ext xmlns:c16="http://schemas.microsoft.com/office/drawing/2014/chart" uri="{C3380CC4-5D6E-409C-BE32-E72D297353CC}">
              <c16:uniqueId val="{00000005-2127-46F3-904E-B5BF7E0AED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2.61</c:v>
                </c:pt>
                <c:pt idx="2">
                  <c:v>#N/A</c:v>
                </c:pt>
                <c:pt idx="3">
                  <c:v>1.4</c:v>
                </c:pt>
                <c:pt idx="4">
                  <c:v>#N/A</c:v>
                </c:pt>
                <c:pt idx="5">
                  <c:v>0.63</c:v>
                </c:pt>
                <c:pt idx="6">
                  <c:v>#N/A</c:v>
                </c:pt>
                <c:pt idx="7">
                  <c:v>1.25</c:v>
                </c:pt>
                <c:pt idx="8">
                  <c:v>#N/A</c:v>
                </c:pt>
                <c:pt idx="9">
                  <c:v>2.34</c:v>
                </c:pt>
              </c:numCache>
            </c:numRef>
          </c:val>
          <c:extLst>
            <c:ext xmlns:c16="http://schemas.microsoft.com/office/drawing/2014/chart" uri="{C3380CC4-5D6E-409C-BE32-E72D297353CC}">
              <c16:uniqueId val="{00000006-2127-46F3-904E-B5BF7E0AED7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2.98</c:v>
                </c:pt>
                <c:pt idx="4">
                  <c:v>#N/A</c:v>
                </c:pt>
                <c:pt idx="5">
                  <c:v>3.54</c:v>
                </c:pt>
                <c:pt idx="6">
                  <c:v>#N/A</c:v>
                </c:pt>
                <c:pt idx="7">
                  <c:v>4.16</c:v>
                </c:pt>
                <c:pt idx="8">
                  <c:v>#N/A</c:v>
                </c:pt>
                <c:pt idx="9">
                  <c:v>4.51</c:v>
                </c:pt>
              </c:numCache>
            </c:numRef>
          </c:val>
          <c:extLst>
            <c:ext xmlns:c16="http://schemas.microsoft.com/office/drawing/2014/chart" uri="{C3380CC4-5D6E-409C-BE32-E72D297353CC}">
              <c16:uniqueId val="{00000007-2127-46F3-904E-B5BF7E0AED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0.84</c:v>
                </c:pt>
                <c:pt idx="2">
                  <c:v>#N/A</c:v>
                </c:pt>
                <c:pt idx="3">
                  <c:v>1.51</c:v>
                </c:pt>
                <c:pt idx="4">
                  <c:v>#N/A</c:v>
                </c:pt>
                <c:pt idx="5">
                  <c:v>2.79</c:v>
                </c:pt>
                <c:pt idx="6">
                  <c:v>#N/A</c:v>
                </c:pt>
                <c:pt idx="7">
                  <c:v>4.6500000000000004</c:v>
                </c:pt>
                <c:pt idx="8">
                  <c:v>#N/A</c:v>
                </c:pt>
                <c:pt idx="9">
                  <c:v>4.5599999999999996</c:v>
                </c:pt>
              </c:numCache>
            </c:numRef>
          </c:val>
          <c:extLst>
            <c:ext xmlns:c16="http://schemas.microsoft.com/office/drawing/2014/chart" uri="{C3380CC4-5D6E-409C-BE32-E72D297353CC}">
              <c16:uniqueId val="{00000008-2127-46F3-904E-B5BF7E0AED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5.32</c:v>
                </c:pt>
                <c:pt idx="2">
                  <c:v>#N/A</c:v>
                </c:pt>
                <c:pt idx="3">
                  <c:v>1.78</c:v>
                </c:pt>
                <c:pt idx="4">
                  <c:v>#N/A</c:v>
                </c:pt>
                <c:pt idx="5">
                  <c:v>4.7</c:v>
                </c:pt>
                <c:pt idx="6">
                  <c:v>#N/A</c:v>
                </c:pt>
                <c:pt idx="7">
                  <c:v>4.54</c:v>
                </c:pt>
                <c:pt idx="8">
                  <c:v>#N/A</c:v>
                </c:pt>
                <c:pt idx="9">
                  <c:v>5.95</c:v>
                </c:pt>
              </c:numCache>
            </c:numRef>
          </c:val>
          <c:extLst>
            <c:ext xmlns:c16="http://schemas.microsoft.com/office/drawing/2014/chart" uri="{C3380CC4-5D6E-409C-BE32-E72D297353CC}">
              <c16:uniqueId val="{00000009-2127-46F3-904E-B5BF7E0AED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329</c:v>
                </c:pt>
                <c:pt idx="5">
                  <c:v>333</c:v>
                </c:pt>
                <c:pt idx="8">
                  <c:v>401</c:v>
                </c:pt>
                <c:pt idx="11">
                  <c:v>366</c:v>
                </c:pt>
                <c:pt idx="14">
                  <c:v>369</c:v>
                </c:pt>
              </c:numCache>
            </c:numRef>
          </c:val>
          <c:extLst>
            <c:ext xmlns:c16="http://schemas.microsoft.com/office/drawing/2014/chart" uri="{C3380CC4-5D6E-409C-BE32-E72D297353CC}">
              <c16:uniqueId val="{00000000-469D-4681-AB0C-4F5B19D0A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9D-4681-AB0C-4F5B19D0A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9D-4681-AB0C-4F5B19D0A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62</c:v>
                </c:pt>
                <c:pt idx="6">
                  <c:v>62</c:v>
                </c:pt>
                <c:pt idx="9">
                  <c:v>38</c:v>
                </c:pt>
                <c:pt idx="12">
                  <c:v>30</c:v>
                </c:pt>
              </c:numCache>
            </c:numRef>
          </c:val>
          <c:extLst>
            <c:ext xmlns:c16="http://schemas.microsoft.com/office/drawing/2014/chart" uri="{C3380CC4-5D6E-409C-BE32-E72D297353CC}">
              <c16:uniqueId val="{00000003-469D-4681-AB0C-4F5B19D0A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16</c:v>
                </c:pt>
                <c:pt idx="6">
                  <c:v>30</c:v>
                </c:pt>
                <c:pt idx="9">
                  <c:v>21</c:v>
                </c:pt>
                <c:pt idx="12">
                  <c:v>24</c:v>
                </c:pt>
              </c:numCache>
            </c:numRef>
          </c:val>
          <c:extLst>
            <c:ext xmlns:c16="http://schemas.microsoft.com/office/drawing/2014/chart" uri="{C3380CC4-5D6E-409C-BE32-E72D297353CC}">
              <c16:uniqueId val="{00000004-469D-4681-AB0C-4F5B19D0A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9D-4681-AB0C-4F5B19D0A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9D-4681-AB0C-4F5B19D0A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442</c:v>
                </c:pt>
                <c:pt idx="3">
                  <c:v>432</c:v>
                </c:pt>
                <c:pt idx="6">
                  <c:v>547</c:v>
                </c:pt>
                <c:pt idx="9">
                  <c:v>445</c:v>
                </c:pt>
                <c:pt idx="12">
                  <c:v>462</c:v>
                </c:pt>
              </c:numCache>
            </c:numRef>
          </c:val>
          <c:extLst>
            <c:ext xmlns:c16="http://schemas.microsoft.com/office/drawing/2014/chart" uri="{C3380CC4-5D6E-409C-BE32-E72D297353CC}">
              <c16:uniqueId val="{00000007-469D-4681-AB0C-4F5B19D0A2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192</c:v>
                </c:pt>
                <c:pt idx="2">
                  <c:v>#N/A</c:v>
                </c:pt>
                <c:pt idx="3">
                  <c:v>#N/A</c:v>
                </c:pt>
                <c:pt idx="4">
                  <c:v>177</c:v>
                </c:pt>
                <c:pt idx="5">
                  <c:v>#N/A</c:v>
                </c:pt>
                <c:pt idx="6">
                  <c:v>#N/A</c:v>
                </c:pt>
                <c:pt idx="7">
                  <c:v>238</c:v>
                </c:pt>
                <c:pt idx="8">
                  <c:v>#N/A</c:v>
                </c:pt>
                <c:pt idx="9">
                  <c:v>#N/A</c:v>
                </c:pt>
                <c:pt idx="10">
                  <c:v>138</c:v>
                </c:pt>
                <c:pt idx="11">
                  <c:v>#N/A</c:v>
                </c:pt>
                <c:pt idx="12">
                  <c:v>#N/A</c:v>
                </c:pt>
                <c:pt idx="13">
                  <c:v>147</c:v>
                </c:pt>
                <c:pt idx="14">
                  <c:v>#N/A</c:v>
                </c:pt>
              </c:numCache>
            </c:numRef>
          </c:val>
          <c:smooth val="0"/>
          <c:extLst>
            <c:ext xmlns:c16="http://schemas.microsoft.com/office/drawing/2014/chart" uri="{C3380CC4-5D6E-409C-BE32-E72D297353CC}">
              <c16:uniqueId val="{00000008-469D-4681-AB0C-4F5B19D0A2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3755</c:v>
                </c:pt>
                <c:pt idx="5">
                  <c:v>3802</c:v>
                </c:pt>
                <c:pt idx="8">
                  <c:v>4291</c:v>
                </c:pt>
                <c:pt idx="11">
                  <c:v>4487</c:v>
                </c:pt>
                <c:pt idx="14">
                  <c:v>4589</c:v>
                </c:pt>
              </c:numCache>
            </c:numRef>
          </c:val>
          <c:extLst>
            <c:ext xmlns:c16="http://schemas.microsoft.com/office/drawing/2014/chart" uri="{C3380CC4-5D6E-409C-BE32-E72D297353CC}">
              <c16:uniqueId val="{00000000-1485-4532-B31C-D227F8BD1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c:v>
                </c:pt>
                <c:pt idx="5">
                  <c:v>11</c:v>
                </c:pt>
                <c:pt idx="8">
                  <c:v>4</c:v>
                </c:pt>
                <c:pt idx="11">
                  <c:v>4</c:v>
                </c:pt>
                <c:pt idx="14">
                  <c:v>3</c:v>
                </c:pt>
              </c:numCache>
            </c:numRef>
          </c:val>
          <c:extLst>
            <c:ext xmlns:c16="http://schemas.microsoft.com/office/drawing/2014/chart" uri="{C3380CC4-5D6E-409C-BE32-E72D297353CC}">
              <c16:uniqueId val="{00000001-1485-4532-B31C-D227F8BD1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3831</c:v>
                </c:pt>
                <c:pt idx="5">
                  <c:v>3887</c:v>
                </c:pt>
                <c:pt idx="8">
                  <c:v>3749</c:v>
                </c:pt>
                <c:pt idx="11">
                  <c:v>3602</c:v>
                </c:pt>
                <c:pt idx="14">
                  <c:v>3782</c:v>
                </c:pt>
              </c:numCache>
            </c:numRef>
          </c:val>
          <c:extLst>
            <c:ext xmlns:c16="http://schemas.microsoft.com/office/drawing/2014/chart" uri="{C3380CC4-5D6E-409C-BE32-E72D297353CC}">
              <c16:uniqueId val="{00000002-1485-4532-B31C-D227F8BD1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5-4532-B31C-D227F8BD1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85-4532-B31C-D227F8BD1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5-4532-B31C-D227F8BD1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985</c:v>
                </c:pt>
                <c:pt idx="3">
                  <c:v>903</c:v>
                </c:pt>
                <c:pt idx="6">
                  <c:v>924</c:v>
                </c:pt>
                <c:pt idx="9">
                  <c:v>931</c:v>
                </c:pt>
                <c:pt idx="12">
                  <c:v>754</c:v>
                </c:pt>
              </c:numCache>
            </c:numRef>
          </c:val>
          <c:extLst>
            <c:ext xmlns:c16="http://schemas.microsoft.com/office/drawing/2014/chart" uri="{C3380CC4-5D6E-409C-BE32-E72D297353CC}">
              <c16:uniqueId val="{00000006-1485-4532-B31C-D227F8BD1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360</c:v>
                </c:pt>
                <c:pt idx="3">
                  <c:v>327</c:v>
                </c:pt>
                <c:pt idx="6">
                  <c:v>264</c:v>
                </c:pt>
                <c:pt idx="9">
                  <c:v>234</c:v>
                </c:pt>
                <c:pt idx="12">
                  <c:v>203</c:v>
                </c:pt>
              </c:numCache>
            </c:numRef>
          </c:val>
          <c:extLst>
            <c:ext xmlns:c16="http://schemas.microsoft.com/office/drawing/2014/chart" uri="{C3380CC4-5D6E-409C-BE32-E72D297353CC}">
              <c16:uniqueId val="{00000007-1485-4532-B31C-D227F8BD1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266</c:v>
                </c:pt>
                <c:pt idx="3">
                  <c:v>210</c:v>
                </c:pt>
                <c:pt idx="6">
                  <c:v>234</c:v>
                </c:pt>
                <c:pt idx="9">
                  <c:v>260</c:v>
                </c:pt>
                <c:pt idx="12">
                  <c:v>219</c:v>
                </c:pt>
              </c:numCache>
            </c:numRef>
          </c:val>
          <c:extLst>
            <c:ext xmlns:c16="http://schemas.microsoft.com/office/drawing/2014/chart" uri="{C3380CC4-5D6E-409C-BE32-E72D297353CC}">
              <c16:uniqueId val="{00000008-1485-4532-B31C-D227F8BD1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85-4532-B31C-D227F8BD1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4517</c:v>
                </c:pt>
                <c:pt idx="3">
                  <c:v>5073</c:v>
                </c:pt>
                <c:pt idx="6">
                  <c:v>5173</c:v>
                </c:pt>
                <c:pt idx="9">
                  <c:v>5450</c:v>
                </c:pt>
                <c:pt idx="12">
                  <c:v>5588</c:v>
                </c:pt>
              </c:numCache>
            </c:numRef>
          </c:val>
          <c:extLst>
            <c:ext xmlns:c16="http://schemas.microsoft.com/office/drawing/2014/chart" uri="{C3380CC4-5D6E-409C-BE32-E72D297353CC}">
              <c16:uniqueId val="{0000000A-1485-4532-B31C-D227F8BD17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85-4532-B31C-D227F8BD17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976</c:v>
                </c:pt>
                <c:pt idx="1">
                  <c:v>901</c:v>
                </c:pt>
                <c:pt idx="2">
                  <c:v>956</c:v>
                </c:pt>
              </c:numCache>
            </c:numRef>
          </c:val>
          <c:extLst>
            <c:ext xmlns:c16="http://schemas.microsoft.com/office/drawing/2014/chart" uri="{C3380CC4-5D6E-409C-BE32-E72D297353CC}">
              <c16:uniqueId val="{00000000-CD91-4B73-A9E5-DD045A8E98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268</c:v>
                </c:pt>
                <c:pt idx="1">
                  <c:v>268</c:v>
                </c:pt>
                <c:pt idx="2">
                  <c:v>324</c:v>
                </c:pt>
              </c:numCache>
            </c:numRef>
          </c:val>
          <c:extLst>
            <c:ext xmlns:c16="http://schemas.microsoft.com/office/drawing/2014/chart" uri="{C3380CC4-5D6E-409C-BE32-E72D297353CC}">
              <c16:uniqueId val="{00000001-CD91-4B73-A9E5-DD045A8E98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2462</c:v>
                </c:pt>
                <c:pt idx="1">
                  <c:v>2389</c:v>
                </c:pt>
                <c:pt idx="2">
                  <c:v>2456</c:v>
                </c:pt>
              </c:numCache>
            </c:numRef>
          </c:val>
          <c:extLst>
            <c:ext xmlns:c16="http://schemas.microsoft.com/office/drawing/2014/chart" uri="{C3380CC4-5D6E-409C-BE32-E72D297353CC}">
              <c16:uniqueId val="{00000002-CD91-4B73-A9E5-DD045A8E98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措置期間の終了に伴い、償還開始により元利償還金は増加傾向であるが、組合等が起こした地方債の元利償還金に対する負担金等が減少しているため、元利償還金等は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今後も実質公債費比率が伸びないよう、財政措置がある起債の活用を原則とし、現在の水準を保てるよう努める。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過疎対策事業債の新規発行により地方債残高はそうか傾向であるが、交付税措置のある起債を活用しているため、基準財政需要額算入見込額も連動して増加している。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水道事業会計については、地方債残高の減少により公営企業債等繰入見込額は減少している。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日現在副町長が不在により特別職の退職手当支給額が減少したため、退職手当負担見込額が減少している。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財政調基金へ</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百万円積立てたことにより、充当可能基金が増額している。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今後も地方償還額とのバランスを考慮し、将来への負担が過大にならないよう、起債の新規発行や基金への積立てを行う。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各種事業の中止・縮小、また新型コロナウイルス感染症対応地方創生臨時交付金により歳入が増加したことに伴い、財政調整基金繰入額が減少し、それらの財源を財政調整基金、減債基金、公共施設等建設準備基金へ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・基金残高が過大にならないよう、適正な基金の利活用を図っていく。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・廃校小学校、利用廃止となる幼児教育施設等の解体に必要な財源を確保していくため、令和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年度から公共施設等解体基金を創設し計画的な積立てを行う。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・公共施設等建設準備基金：公共施設の建設等に要する資金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・小野町一般廃棄物最終処分場公害防止及び損害賠償等基金：一般廃棄物最終処分場に起因する公害の発生防止に必要な措置及び、公害が発生いた際に生じた損害賠償等に要する資金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・地域福祉基金：高齢者等の在宅福祉の向上及び健康の保持に資する事業、地域における福祉活動の促進、快適な生活環境の形成等を図るために要する資金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・小野町笑顔とがんばり子育て支援基金：子育て支援全般に要する資金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・文化・体育振興基金：文化および体育の振興発展に要する資金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・公共施設等建設準備基金：財源が確保できたことから、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・水道事業資金貸付金：水道事業会計からの償還金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・公共施設等建設準備基金については、役場新庁舎建設に向け計画的に積立てを行う。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・公共施設等（廃校小学校、利用廃止となる幼児教育施設等）の解体に係る財源を確保していくため、令和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年度に公共施設等解体基金を創設し計画的な積立てを行っていく。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新型コロナウイルス感染症の影響による各種事業の中止・縮小及び新型コロナウイルス感染症対応地方創生臨時交付金の交付により、財源が確保できたため、基金からの繰入金額が減（当初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百万円→最終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百万円）となり、積立額については増（当初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百万円→最終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・財源の確保に努め、基金からの取崩し額の抑制に努める。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・新型コロナウイルス感染症の影響により一時的に増加しているが、中長期的には減少傾向にある。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財源が確保できたことから、平成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年度末残高程度になるよう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地方債残高及び地方債償還計画を踏まえ、必要に応じ積立て・取崩しを行う。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35.70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今後、税収増による歳入の確保は困難なため、緊急に必要な事業を峻別し、投資的経費を抑制する等、歳出削減に努める。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人件費に係る比率は令和元年度より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％伸びたが、扶助費、公債費及び一部事務組合負担金の比率が下がったことから、全体では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％下がり類似団体平均を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引き続き事務事業の見直しを図り、優先度の低い事務事業について廃止・縮小を進め、経常経費の削減を図る。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143256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70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480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167386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80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167386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人件費、物件費が令和元年度より伸びているため、人口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人当たりの決算額は伸びているが、類似団体平均よりはかなり下回っている。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年度から民営の認定こども園が開園することから、保育士等の減により人件費が減額なるが、公共施設等の老朽化により維持管理に費用がかかることが想定される。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133463</xdr:rowOff>
    </xdr:from>
    <xdr:to>
      <xdr:col>23</xdr:col>
      <xdr:colOff>133350</xdr:colOff>
      <xdr:row>82</xdr:row>
      <xdr:rowOff>32124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0913"/>
          <a:ext cx="838200" cy="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109122</xdr:rowOff>
    </xdr:from>
    <xdr:to>
      <xdr:col>19</xdr:col>
      <xdr:colOff>133350</xdr:colOff>
      <xdr:row>81</xdr:row>
      <xdr:rowOff>133463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657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106769</xdr:rowOff>
    </xdr:from>
    <xdr:to>
      <xdr:col>19</xdr:col>
      <xdr:colOff>184150</xdr:colOff>
      <xdr:row>82</xdr:row>
      <xdr:rowOff>36919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21696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98616</xdr:rowOff>
    </xdr:from>
    <xdr:to>
      <xdr:col>15</xdr:col>
      <xdr:colOff>82550</xdr:colOff>
      <xdr:row>81</xdr:row>
      <xdr:rowOff>109122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86066"/>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60570</xdr:rowOff>
    </xdr:from>
    <xdr:to>
      <xdr:col>15</xdr:col>
      <xdr:colOff>133350</xdr:colOff>
      <xdr:row>81</xdr:row>
      <xdr:rowOff>162170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146947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86933</xdr:rowOff>
    </xdr:from>
    <xdr:to>
      <xdr:col>11</xdr:col>
      <xdr:colOff>31750</xdr:colOff>
      <xdr:row>81</xdr:row>
      <xdr:rowOff>98616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74383"/>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61531</xdr:rowOff>
    </xdr:from>
    <xdr:to>
      <xdr:col>11</xdr:col>
      <xdr:colOff>82550</xdr:colOff>
      <xdr:row>81</xdr:row>
      <xdr:rowOff>163131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147908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57905</xdr:rowOff>
    </xdr:from>
    <xdr:to>
      <xdr:col>7</xdr:col>
      <xdr:colOff>31750</xdr:colOff>
      <xdr:row>81</xdr:row>
      <xdr:rowOff>159505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144282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152774</xdr:rowOff>
    </xdr:from>
    <xdr:to>
      <xdr:col>23</xdr:col>
      <xdr:colOff>184150</xdr:colOff>
      <xdr:row>82</xdr:row>
      <xdr:rowOff>82924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169301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82663</xdr:rowOff>
    </xdr:from>
    <xdr:to>
      <xdr:col>19</xdr:col>
      <xdr:colOff>184150</xdr:colOff>
      <xdr:row>82</xdr:row>
      <xdr:rowOff>12813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22990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38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58322</xdr:rowOff>
    </xdr:from>
    <xdr:to>
      <xdr:col>15</xdr:col>
      <xdr:colOff>133350</xdr:colOff>
      <xdr:row>81</xdr:row>
      <xdr:rowOff>159922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170099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47816</xdr:rowOff>
    </xdr:from>
    <xdr:to>
      <xdr:col>11</xdr:col>
      <xdr:colOff>82550</xdr:colOff>
      <xdr:row>81</xdr:row>
      <xdr:rowOff>149416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159593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36133</xdr:rowOff>
    </xdr:from>
    <xdr:to>
      <xdr:col>7</xdr:col>
      <xdr:colOff>31750</xdr:colOff>
      <xdr:row>81</xdr:row>
      <xdr:rowOff>137733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147910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類似団体平均、全国町村平均より上回っているが、給与改定については県人事院勧告に準じて行っており、年度間の変動は退職・新規採用等の職員構成によるものである。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今後、職員の定員管理と併せて職務・職責に応じた構造への転換を検討していく必要がある。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148468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348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類似団体平均を継続して下回っている。今後も、第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次小野町定員適正化計画（令和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人削減）に基づき、人口減少等を踏まえ適切な定員管理に努める。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64135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78479"/>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69564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7968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60992</xdr:rowOff>
    </xdr:from>
    <xdr:to>
      <xdr:col>77</xdr:col>
      <xdr:colOff>95250</xdr:colOff>
      <xdr:row>59</xdr:row>
      <xdr:rowOff>162592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147369</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6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55087</xdr:rowOff>
    </xdr:from>
    <xdr:to>
      <xdr:col>72</xdr:col>
      <xdr:colOff>203200</xdr:colOff>
      <xdr:row>59</xdr:row>
      <xdr:rowOff>69564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063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48323</xdr:rowOff>
    </xdr:from>
    <xdr:to>
      <xdr:col>73</xdr:col>
      <xdr:colOff>44450</xdr:colOff>
      <xdr:row>59</xdr:row>
      <xdr:rowOff>149923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134700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55087</xdr:rowOff>
    </xdr:from>
    <xdr:to>
      <xdr:col>68</xdr:col>
      <xdr:colOff>152400</xdr:colOff>
      <xdr:row>59</xdr:row>
      <xdr:rowOff>65342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063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41687</xdr:rowOff>
    </xdr:from>
    <xdr:to>
      <xdr:col>68</xdr:col>
      <xdr:colOff>203200</xdr:colOff>
      <xdr:row>59</xdr:row>
      <xdr:rowOff>143287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5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123239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104856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18764</xdr:rowOff>
    </xdr:from>
    <xdr:to>
      <xdr:col>73</xdr:col>
      <xdr:colOff>44450</xdr:colOff>
      <xdr:row>59</xdr:row>
      <xdr:rowOff>120364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130541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4287</xdr:rowOff>
    </xdr:from>
    <xdr:to>
      <xdr:col>68</xdr:col>
      <xdr:colOff>203200</xdr:colOff>
      <xdr:row>59</xdr:row>
      <xdr:rowOff>105887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116064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14542</xdr:rowOff>
    </xdr:from>
    <xdr:to>
      <xdr:col>64</xdr:col>
      <xdr:colOff>152400</xdr:colOff>
      <xdr:row>59</xdr:row>
      <xdr:rowOff>116142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126319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令和元年度より元利償還金（</a:t>
          </a:r>
          <a:r>
            <a:rPr kumimoji="1" lang="en-US" altLang="ja-JP" sz="1300">
              <a:latin typeface="ＭＳ Ｐゴシック" panose="020B0600070205080204" pitchFamily="50" charset="-128"/>
              <a:ea typeface="ＭＳ Ｐゴシック" panose="020B0600070205080204" pitchFamily="50" charset="-128"/>
            </a:rPr>
            <a:t>16,757</a:t>
          </a:r>
          <a:r>
            <a:rPr kumimoji="1" lang="ja-JP" altLang="en-US" sz="1300">
              <a:latin typeface="ＭＳ Ｐゴシック" panose="020B0600070205080204" pitchFamily="50" charset="-128"/>
              <a:ea typeface="ＭＳ Ｐゴシック" panose="020B0600070205080204" pitchFamily="50" charset="-128"/>
            </a:rPr>
            <a:t>千円）、準元利償還金（</a:t>
          </a:r>
          <a:r>
            <a:rPr kumimoji="1" lang="en-US" altLang="ja-JP" sz="1300">
              <a:latin typeface="ＭＳ Ｐゴシック" panose="020B0600070205080204" pitchFamily="50" charset="-128"/>
              <a:ea typeface="ＭＳ Ｐゴシック" panose="020B0600070205080204" pitchFamily="50" charset="-128"/>
            </a:rPr>
            <a:t>2,406</a:t>
          </a:r>
          <a:r>
            <a:rPr kumimoji="1" lang="ja-JP" altLang="en-US" sz="1300">
              <a:latin typeface="ＭＳ Ｐゴシック" panose="020B0600070205080204" pitchFamily="50" charset="-128"/>
              <a:ea typeface="ＭＳ Ｐゴシック" panose="020B0600070205080204" pitchFamily="50" charset="-128"/>
            </a:rPr>
            <a:t>千円）は増加しているが、一部事務組合等における地方債に充てた負担金（▲</a:t>
          </a:r>
          <a:r>
            <a:rPr kumimoji="1" lang="en-US" altLang="ja-JP" sz="1300">
              <a:latin typeface="ＭＳ Ｐゴシック" panose="020B0600070205080204" pitchFamily="50" charset="-128"/>
              <a:ea typeface="ＭＳ Ｐゴシック" panose="020B0600070205080204" pitchFamily="50" charset="-128"/>
            </a:rPr>
            <a:t>8,654</a:t>
          </a:r>
          <a:r>
            <a:rPr kumimoji="1" lang="ja-JP" altLang="en-US" sz="1300">
              <a:latin typeface="ＭＳ Ｐゴシック" panose="020B0600070205080204" pitchFamily="50" charset="-128"/>
              <a:ea typeface="ＭＳ Ｐゴシック" panose="020B0600070205080204" pitchFamily="50" charset="-128"/>
            </a:rPr>
            <a:t>千円）は減少している。また、標準税収入額等（</a:t>
          </a:r>
          <a:r>
            <a:rPr kumimoji="1" lang="en-US" altLang="ja-JP" sz="1300">
              <a:latin typeface="ＭＳ Ｐゴシック" panose="020B0600070205080204" pitchFamily="50" charset="-128"/>
              <a:ea typeface="ＭＳ Ｐゴシック" panose="020B0600070205080204" pitchFamily="50" charset="-128"/>
            </a:rPr>
            <a:t>174,672</a:t>
          </a:r>
          <a:r>
            <a:rPr kumimoji="1" lang="ja-JP" altLang="en-US" sz="1300">
              <a:latin typeface="ＭＳ Ｐゴシック" panose="020B0600070205080204" pitchFamily="50" charset="-128"/>
              <a:ea typeface="ＭＳ Ｐゴシック" panose="020B0600070205080204" pitchFamily="50" charset="-128"/>
            </a:rPr>
            <a:t>千円）、普通交付税額（</a:t>
          </a:r>
          <a:r>
            <a:rPr kumimoji="1" lang="en-US" altLang="ja-JP" sz="1300">
              <a:latin typeface="ＭＳ Ｐゴシック" panose="020B0600070205080204" pitchFamily="50" charset="-128"/>
              <a:ea typeface="ＭＳ Ｐゴシック" panose="020B0600070205080204" pitchFamily="50" charset="-128"/>
            </a:rPr>
            <a:t>95,845</a:t>
          </a:r>
          <a:r>
            <a:rPr kumimoji="1" lang="ja-JP" altLang="en-US" sz="1300">
              <a:latin typeface="ＭＳ Ｐゴシック" panose="020B0600070205080204" pitchFamily="50" charset="-128"/>
              <a:ea typeface="ＭＳ Ｐゴシック" panose="020B0600070205080204" pitchFamily="50" charset="-128"/>
            </a:rPr>
            <a:t>千円）の増加により標準財政規模が伸びているため、類似団体平均を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引き続き、起債新規発行の抑制に努めていく。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3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充当可能財源等が将来負担額を上回っているが、引き続き財政健全化に努める。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87672</xdr:rowOff>
    </xdr:from>
    <xdr:to>
      <xdr:col>73</xdr:col>
      <xdr:colOff>44450</xdr:colOff>
      <xdr:row>15</xdr:row>
      <xdr:rowOff>17822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27999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169562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類似団体平均を上回っているが、給与改定は県人事院勧告に準じて行っており、諸手当についても国の基準に準じて設定している。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職員の定員管理の取組みを通じて人件費の削減に努める。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物件費に係る経常収支比率は年々増加傾向であり、令和２年度は類似団体平均を上回ることとなった。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ポイント上昇しているのは、４つの小学校が統合され、スクールバス運行が町内全域となったことから委託料が増加したためである。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72390</xdr:rowOff>
    </xdr:from>
    <xdr:to>
      <xdr:col>78</xdr:col>
      <xdr:colOff>120650</xdr:colOff>
      <xdr:row>18</xdr:row>
      <xdr:rowOff>2540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類似団体平均が令和元年度より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ポイント減少しているが、当町はそれをも下回っており、引き続き、単独事業の見直しを図るなど適正な水準を保てるよう努める。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156210</xdr:rowOff>
    </xdr:from>
    <xdr:to>
      <xdr:col>20</xdr:col>
      <xdr:colOff>38100</xdr:colOff>
      <xdr:row>58</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55</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その他に係る経常収支比率は類似団体平均を大きく下回っており、公立病院への出資金が減少したことにより前年度より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今後も繰出金が増加しないよう、他会計及び公営企業会計の適正な財政運営に努める。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24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31767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ポイント上回っているのは、一部事務組合等、公立病院への負担金が多額になっているためである。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年度から過疎対策事業債を毎年新規発行しており、年々元利償還金の増加しているが、類似団体平均を下回っている。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引き続き、地方債残高が増加していかないよう、新規発行額については元利償還金を上回らない範囲で発行するよう努める。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公債費以外の経常収支比率は類似団体平均を上回っているが、扶助費、物件費等の減少により前年度より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引き続き、職員の定員適正化、事務事業の事業の見直しを図り適正な水準を保てるよう努める。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74422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21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158431</xdr:rowOff>
    </xdr:from>
    <xdr:to>
      <xdr:col>29</xdr:col>
      <xdr:colOff>127000</xdr:colOff>
      <xdr:row>19</xdr:row>
      <xdr:rowOff>8104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2156"/>
          <a:ext cx="6477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8104</xdr:rowOff>
    </xdr:from>
    <xdr:to>
      <xdr:col>26</xdr:col>
      <xdr:colOff>50800</xdr:colOff>
      <xdr:row>19</xdr:row>
      <xdr:rowOff>28796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3279"/>
          <a:ext cx="698500" cy="2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3984</xdr:rowOff>
    </xdr:from>
    <xdr:to>
      <xdr:col>26</xdr:col>
      <xdr:colOff>101600</xdr:colOff>
      <xdr:row>19</xdr:row>
      <xdr:rowOff>105584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9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28796</xdr:rowOff>
    </xdr:from>
    <xdr:to>
      <xdr:col>22</xdr:col>
      <xdr:colOff>114300</xdr:colOff>
      <xdr:row>19</xdr:row>
      <xdr:rowOff>48200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3971"/>
          <a:ext cx="698500" cy="19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31535</xdr:rowOff>
    </xdr:from>
    <xdr:to>
      <xdr:col>22</xdr:col>
      <xdr:colOff>165100</xdr:colOff>
      <xdr:row>19</xdr:row>
      <xdr:rowOff>133135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117912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48200</xdr:rowOff>
    </xdr:from>
    <xdr:to>
      <xdr:col>18</xdr:col>
      <xdr:colOff>177800</xdr:colOff>
      <xdr:row>19</xdr:row>
      <xdr:rowOff>82499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3375"/>
          <a:ext cx="698500" cy="3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49658</xdr:rowOff>
    </xdr:from>
    <xdr:to>
      <xdr:col>19</xdr:col>
      <xdr:colOff>38100</xdr:colOff>
      <xdr:row>19</xdr:row>
      <xdr:rowOff>151258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136035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67388</xdr:rowOff>
    </xdr:from>
    <xdr:to>
      <xdr:col>15</xdr:col>
      <xdr:colOff>101600</xdr:colOff>
      <xdr:row>19</xdr:row>
      <xdr:rowOff>168988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2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107631</xdr:rowOff>
    </xdr:from>
    <xdr:to>
      <xdr:col>29</xdr:col>
      <xdr:colOff>177800</xdr:colOff>
      <xdr:row>19</xdr:row>
      <xdr:rowOff>37781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79708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128754</xdr:rowOff>
    </xdr:from>
    <xdr:to>
      <xdr:col>26</xdr:col>
      <xdr:colOff>101600</xdr:colOff>
      <xdr:row>19</xdr:row>
      <xdr:rowOff>58904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69081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1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149446</xdr:rowOff>
    </xdr:from>
    <xdr:to>
      <xdr:col>22</xdr:col>
      <xdr:colOff>165100</xdr:colOff>
      <xdr:row>19</xdr:row>
      <xdr:rowOff>79596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89773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168850</xdr:rowOff>
    </xdr:from>
    <xdr:to>
      <xdr:col>19</xdr:col>
      <xdr:colOff>38100</xdr:colOff>
      <xdr:row>19</xdr:row>
      <xdr:rowOff>99000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7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31699</xdr:rowOff>
    </xdr:from>
    <xdr:to>
      <xdr:col>15</xdr:col>
      <xdr:colOff>101600</xdr:colOff>
      <xdr:row>19</xdr:row>
      <xdr:rowOff>133299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143476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85575</xdr:rowOff>
    </xdr:from>
    <xdr:to>
      <xdr:col>29</xdr:col>
      <xdr:colOff>127000</xdr:colOff>
      <xdr:row>36</xdr:row>
      <xdr:rowOff>103063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8825"/>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292555</xdr:rowOff>
    </xdr:from>
    <xdr:to>
      <xdr:col>26</xdr:col>
      <xdr:colOff>50800</xdr:colOff>
      <xdr:row>36</xdr:row>
      <xdr:rowOff>103063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2905"/>
          <a:ext cx="698500" cy="15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177878</xdr:rowOff>
    </xdr:from>
    <xdr:to>
      <xdr:col>26</xdr:col>
      <xdr:colOff>101600</xdr:colOff>
      <xdr:row>35</xdr:row>
      <xdr:rowOff>279478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8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289655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5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292555</xdr:rowOff>
    </xdr:from>
    <xdr:to>
      <xdr:col>22</xdr:col>
      <xdr:colOff>114300</xdr:colOff>
      <xdr:row>36</xdr:row>
      <xdr:rowOff>54844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2905"/>
          <a:ext cx="698500" cy="10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193798</xdr:rowOff>
    </xdr:from>
    <xdr:to>
      <xdr:col>22</xdr:col>
      <xdr:colOff>165100</xdr:colOff>
      <xdr:row>35</xdr:row>
      <xdr:rowOff>295398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4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305575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34303</xdr:rowOff>
    </xdr:from>
    <xdr:to>
      <xdr:col>18</xdr:col>
      <xdr:colOff>177800</xdr:colOff>
      <xdr:row>36</xdr:row>
      <xdr:rowOff>54844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87553"/>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185977</xdr:rowOff>
    </xdr:from>
    <xdr:to>
      <xdr:col>19</xdr:col>
      <xdr:colOff>38100</xdr:colOff>
      <xdr:row>35</xdr:row>
      <xdr:rowOff>287577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297754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190010</xdr:rowOff>
    </xdr:from>
    <xdr:to>
      <xdr:col>15</xdr:col>
      <xdr:colOff>101600</xdr:colOff>
      <xdr:row>35</xdr:row>
      <xdr:rowOff>291610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301787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34775</xdr:rowOff>
    </xdr:from>
    <xdr:to>
      <xdr:col>29</xdr:col>
      <xdr:colOff>177800</xdr:colOff>
      <xdr:row>36</xdr:row>
      <xdr:rowOff>136375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52263</xdr:rowOff>
    </xdr:from>
    <xdr:to>
      <xdr:col>26</xdr:col>
      <xdr:colOff>101600</xdr:colOff>
      <xdr:row>36</xdr:row>
      <xdr:rowOff>153863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138640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241755</xdr:rowOff>
    </xdr:from>
    <xdr:to>
      <xdr:col>22</xdr:col>
      <xdr:colOff>165100</xdr:colOff>
      <xdr:row>36</xdr:row>
      <xdr:rowOff>455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328132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4044</xdr:rowOff>
    </xdr:from>
    <xdr:to>
      <xdr:col>19</xdr:col>
      <xdr:colOff>38100</xdr:colOff>
      <xdr:row>36</xdr:row>
      <xdr:rowOff>105644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326403</xdr:rowOff>
    </xdr:from>
    <xdr:to>
      <xdr:col>15</xdr:col>
      <xdr:colOff>101600</xdr:colOff>
      <xdr:row>36</xdr:row>
      <xdr:rowOff>85103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107605</xdr:rowOff>
    </xdr:from>
    <xdr:to>
      <xdr:col>24</xdr:col>
      <xdr:colOff>63500</xdr:colOff>
      <xdr:row>37</xdr:row>
      <xdr:rowOff>46927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9805"/>
          <a:ext cx="838200" cy="1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46927</xdr:rowOff>
    </xdr:from>
    <xdr:to>
      <xdr:col>19</xdr:col>
      <xdr:colOff>177800</xdr:colOff>
      <xdr:row>37</xdr:row>
      <xdr:rowOff>51963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0577"/>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38905</xdr:rowOff>
    </xdr:from>
    <xdr:to>
      <xdr:col>20</xdr:col>
      <xdr:colOff>38100</xdr:colOff>
      <xdr:row>37</xdr:row>
      <xdr:rowOff>140505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131632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51963</xdr:rowOff>
    </xdr:from>
    <xdr:to>
      <xdr:col>15</xdr:col>
      <xdr:colOff>50800</xdr:colOff>
      <xdr:row>37</xdr:row>
      <xdr:rowOff>56307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561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49802</xdr:rowOff>
    </xdr:from>
    <xdr:to>
      <xdr:col>15</xdr:col>
      <xdr:colOff>101600</xdr:colOff>
      <xdr:row>37</xdr:row>
      <xdr:rowOff>151402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56307</xdr:rowOff>
    </xdr:from>
    <xdr:to>
      <xdr:col>10</xdr:col>
      <xdr:colOff>114300</xdr:colOff>
      <xdr:row>37</xdr:row>
      <xdr:rowOff>86825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9957"/>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55098</xdr:rowOff>
    </xdr:from>
    <xdr:to>
      <xdr:col>10</xdr:col>
      <xdr:colOff>165100</xdr:colOff>
      <xdr:row>37</xdr:row>
      <xdr:rowOff>156698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147824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68707</xdr:rowOff>
    </xdr:from>
    <xdr:to>
      <xdr:col>6</xdr:col>
      <xdr:colOff>38100</xdr:colOff>
      <xdr:row>37</xdr:row>
      <xdr:rowOff>170307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56805</xdr:rowOff>
    </xdr:from>
    <xdr:to>
      <xdr:col>24</xdr:col>
      <xdr:colOff>114300</xdr:colOff>
      <xdr:row>36</xdr:row>
      <xdr:rowOff>158405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35232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167577</xdr:rowOff>
    </xdr:from>
    <xdr:to>
      <xdr:col>20</xdr:col>
      <xdr:colOff>38100</xdr:colOff>
      <xdr:row>37</xdr:row>
      <xdr:rowOff>97727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114254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xdr:rowOff>
    </xdr:from>
    <xdr:to>
      <xdr:col>15</xdr:col>
      <xdr:colOff>101600</xdr:colOff>
      <xdr:row>37</xdr:row>
      <xdr:rowOff>102763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119290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5507</xdr:rowOff>
    </xdr:from>
    <xdr:to>
      <xdr:col>10</xdr:col>
      <xdr:colOff>165100</xdr:colOff>
      <xdr:row>37</xdr:row>
      <xdr:rowOff>107107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123634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36025</xdr:rowOff>
    </xdr:from>
    <xdr:to>
      <xdr:col>6</xdr:col>
      <xdr:colOff>38100</xdr:colOff>
      <xdr:row>37</xdr:row>
      <xdr:rowOff>137625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154152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14701</xdr:rowOff>
    </xdr:from>
    <xdr:to>
      <xdr:col>24</xdr:col>
      <xdr:colOff>63500</xdr:colOff>
      <xdr:row>57</xdr:row>
      <xdr:rowOff>42763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7351"/>
          <a:ext cx="8382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42763</xdr:rowOff>
    </xdr:from>
    <xdr:to>
      <xdr:col>19</xdr:col>
      <xdr:colOff>177800</xdr:colOff>
      <xdr:row>57</xdr:row>
      <xdr:rowOff>59523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5413"/>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135333</xdr:rowOff>
    </xdr:from>
    <xdr:to>
      <xdr:col>20</xdr:col>
      <xdr:colOff>38100</xdr:colOff>
      <xdr:row>57</xdr:row>
      <xdr:rowOff>65483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82010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59523</xdr:rowOff>
    </xdr:from>
    <xdr:to>
      <xdr:col>15</xdr:col>
      <xdr:colOff>50800</xdr:colOff>
      <xdr:row>57</xdr:row>
      <xdr:rowOff>65915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3217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9965</xdr:rowOff>
    </xdr:from>
    <xdr:to>
      <xdr:col>15</xdr:col>
      <xdr:colOff>101600</xdr:colOff>
      <xdr:row>57</xdr:row>
      <xdr:rowOff>111565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65873</xdr:rowOff>
    </xdr:from>
    <xdr:to>
      <xdr:col>10</xdr:col>
      <xdr:colOff>114300</xdr:colOff>
      <xdr:row>57</xdr:row>
      <xdr:rowOff>65915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3852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11443</xdr:rowOff>
    </xdr:from>
    <xdr:to>
      <xdr:col>10</xdr:col>
      <xdr:colOff>165100</xdr:colOff>
      <xdr:row>57</xdr:row>
      <xdr:rowOff>113043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129570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121553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135351</xdr:rowOff>
    </xdr:from>
    <xdr:to>
      <xdr:col>24</xdr:col>
      <xdr:colOff>114300</xdr:colOff>
      <xdr:row>57</xdr:row>
      <xdr:rowOff>65501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113778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163413</xdr:rowOff>
    </xdr:from>
    <xdr:to>
      <xdr:col>20</xdr:col>
      <xdr:colOff>38100</xdr:colOff>
      <xdr:row>57</xdr:row>
      <xdr:rowOff>93563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xdr:rowOff>
    </xdr:from>
    <xdr:to>
      <xdr:col>15</xdr:col>
      <xdr:colOff>101600</xdr:colOff>
      <xdr:row>57</xdr:row>
      <xdr:rowOff>110323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15115</xdr:rowOff>
    </xdr:from>
    <xdr:to>
      <xdr:col>10</xdr:col>
      <xdr:colOff>165100</xdr:colOff>
      <xdr:row>57</xdr:row>
      <xdr:rowOff>116715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15073</xdr:rowOff>
    </xdr:from>
    <xdr:to>
      <xdr:col>6</xdr:col>
      <xdr:colOff>38100</xdr:colOff>
      <xdr:row>57</xdr:row>
      <xdr:rowOff>116673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107800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4775</xdr:rowOff>
    </xdr:from>
    <xdr:to>
      <xdr:col>24</xdr:col>
      <xdr:colOff>63500</xdr:colOff>
      <xdr:row>79</xdr:row>
      <xdr:rowOff>7417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9325"/>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4775</xdr:rowOff>
    </xdr:from>
    <xdr:to>
      <xdr:col>19</xdr:col>
      <xdr:colOff>177800</xdr:colOff>
      <xdr:row>79</xdr:row>
      <xdr:rowOff>7316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932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87161</xdr:rowOff>
    </xdr:from>
    <xdr:to>
      <xdr:col>20</xdr:col>
      <xdr:colOff>38100</xdr:colOff>
      <xdr:row>79</xdr:row>
      <xdr:rowOff>17311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33838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6592</xdr:rowOff>
    </xdr:from>
    <xdr:to>
      <xdr:col>15</xdr:col>
      <xdr:colOff>50800</xdr:colOff>
      <xdr:row>79</xdr:row>
      <xdr:rowOff>7316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5114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79287</xdr:rowOff>
    </xdr:from>
    <xdr:to>
      <xdr:col>15</xdr:col>
      <xdr:colOff>101600</xdr:colOff>
      <xdr:row>79</xdr:row>
      <xdr:rowOff>9437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25964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2857</xdr:rowOff>
    </xdr:from>
    <xdr:to>
      <xdr:col>10</xdr:col>
      <xdr:colOff>114300</xdr:colOff>
      <xdr:row>79</xdr:row>
      <xdr:rowOff>6592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7407"/>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54420</xdr:rowOff>
    </xdr:from>
    <xdr:to>
      <xdr:col>10</xdr:col>
      <xdr:colOff>165100</xdr:colOff>
      <xdr:row>78</xdr:row>
      <xdr:rowOff>156020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71882</xdr:rowOff>
    </xdr:from>
    <xdr:to>
      <xdr:col>6</xdr:col>
      <xdr:colOff>38100</xdr:colOff>
      <xdr:row>79</xdr:row>
      <xdr:rowOff>2032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18559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128067</xdr:rowOff>
    </xdr:from>
    <xdr:to>
      <xdr:col>24</xdr:col>
      <xdr:colOff>114300</xdr:colOff>
      <xdr:row>79</xdr:row>
      <xdr:rowOff>58217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42994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125425</xdr:rowOff>
    </xdr:from>
    <xdr:to>
      <xdr:col>20</xdr:col>
      <xdr:colOff>38100</xdr:colOff>
      <xdr:row>79</xdr:row>
      <xdr:rowOff>55575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46702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127966</xdr:rowOff>
    </xdr:from>
    <xdr:to>
      <xdr:col>15</xdr:col>
      <xdr:colOff>101600</xdr:colOff>
      <xdr:row>79</xdr:row>
      <xdr:rowOff>58116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49243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127242</xdr:rowOff>
    </xdr:from>
    <xdr:to>
      <xdr:col>10</xdr:col>
      <xdr:colOff>165100</xdr:colOff>
      <xdr:row>79</xdr:row>
      <xdr:rowOff>57392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48519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123507</xdr:rowOff>
    </xdr:from>
    <xdr:to>
      <xdr:col>6</xdr:col>
      <xdr:colOff>38100</xdr:colOff>
      <xdr:row>79</xdr:row>
      <xdr:rowOff>53657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44784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12751</xdr:rowOff>
    </xdr:from>
    <xdr:to>
      <xdr:col>24</xdr:col>
      <xdr:colOff>63500</xdr:colOff>
      <xdr:row>98</xdr:row>
      <xdr:rowOff>33249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14851"/>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33249</xdr:rowOff>
    </xdr:from>
    <xdr:to>
      <xdr:col>19</xdr:col>
      <xdr:colOff>177800</xdr:colOff>
      <xdr:row>98</xdr:row>
      <xdr:rowOff>58686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5349"/>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97549</xdr:rowOff>
    </xdr:from>
    <xdr:to>
      <xdr:col>20</xdr:col>
      <xdr:colOff>38100</xdr:colOff>
      <xdr:row>97</xdr:row>
      <xdr:rowOff>27699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44226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37415</xdr:rowOff>
    </xdr:from>
    <xdr:to>
      <xdr:col>15</xdr:col>
      <xdr:colOff>50800</xdr:colOff>
      <xdr:row>98</xdr:row>
      <xdr:rowOff>58686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39515"/>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110489</xdr:rowOff>
    </xdr:from>
    <xdr:to>
      <xdr:col>15</xdr:col>
      <xdr:colOff>101600</xdr:colOff>
      <xdr:row>97</xdr:row>
      <xdr:rowOff>40639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57166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31711</xdr:rowOff>
    </xdr:from>
    <xdr:to>
      <xdr:col>10</xdr:col>
      <xdr:colOff>114300</xdr:colOff>
      <xdr:row>98</xdr:row>
      <xdr:rowOff>37415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3811"/>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111734</xdr:rowOff>
    </xdr:from>
    <xdr:to>
      <xdr:col>10</xdr:col>
      <xdr:colOff>165100</xdr:colOff>
      <xdr:row>97</xdr:row>
      <xdr:rowOff>41884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58411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71581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133401</xdr:rowOff>
    </xdr:from>
    <xdr:to>
      <xdr:col>24</xdr:col>
      <xdr:colOff>114300</xdr:colOff>
      <xdr:row>98</xdr:row>
      <xdr:rowOff>63551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111828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153899</xdr:rowOff>
    </xdr:from>
    <xdr:to>
      <xdr:col>20</xdr:col>
      <xdr:colOff>38100</xdr:colOff>
      <xdr:row>98</xdr:row>
      <xdr:rowOff>84049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75176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7886</xdr:rowOff>
    </xdr:from>
    <xdr:to>
      <xdr:col>15</xdr:col>
      <xdr:colOff>101600</xdr:colOff>
      <xdr:row>98</xdr:row>
      <xdr:rowOff>109486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100613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158065</xdr:rowOff>
    </xdr:from>
    <xdr:to>
      <xdr:col>10</xdr:col>
      <xdr:colOff>165100</xdr:colOff>
      <xdr:row>98</xdr:row>
      <xdr:rowOff>88215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79342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152361</xdr:rowOff>
    </xdr:from>
    <xdr:to>
      <xdr:col>6</xdr:col>
      <xdr:colOff>38100</xdr:colOff>
      <xdr:row>98</xdr:row>
      <xdr:rowOff>82511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73638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164724</xdr:rowOff>
    </xdr:from>
    <xdr:to>
      <xdr:col>55</xdr:col>
      <xdr:colOff>0</xdr:colOff>
      <xdr:row>38</xdr:row>
      <xdr:rowOff>39461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6924"/>
          <a:ext cx="838200" cy="21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39461</xdr:rowOff>
    </xdr:from>
    <xdr:to>
      <xdr:col>50</xdr:col>
      <xdr:colOff>114300</xdr:colOff>
      <xdr:row>38</xdr:row>
      <xdr:rowOff>40311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456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158040</xdr:rowOff>
    </xdr:from>
    <xdr:to>
      <xdr:col>50</xdr:col>
      <xdr:colOff>165100</xdr:colOff>
      <xdr:row>38</xdr:row>
      <xdr:rowOff>88190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104717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40311</xdr:rowOff>
    </xdr:from>
    <xdr:to>
      <xdr:col>45</xdr:col>
      <xdr:colOff>177800</xdr:colOff>
      <xdr:row>38</xdr:row>
      <xdr:rowOff>40482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541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167114</xdr:rowOff>
    </xdr:from>
    <xdr:to>
      <xdr:col>46</xdr:col>
      <xdr:colOff>38100</xdr:colOff>
      <xdr:row>38</xdr:row>
      <xdr:rowOff>97264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88391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40482</xdr:rowOff>
    </xdr:from>
    <xdr:to>
      <xdr:col>41</xdr:col>
      <xdr:colOff>50800</xdr:colOff>
      <xdr:row>38</xdr:row>
      <xdr:rowOff>44616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558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16068</xdr:rowOff>
    </xdr:from>
    <xdr:to>
      <xdr:col>41</xdr:col>
      <xdr:colOff>101600</xdr:colOff>
      <xdr:row>38</xdr:row>
      <xdr:rowOff>117668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13203</xdr:rowOff>
    </xdr:from>
    <xdr:to>
      <xdr:col>36</xdr:col>
      <xdr:colOff>165100</xdr:colOff>
      <xdr:row>38</xdr:row>
      <xdr:rowOff>114803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105930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113924</xdr:rowOff>
    </xdr:from>
    <xdr:to>
      <xdr:col>55</xdr:col>
      <xdr:colOff>50800</xdr:colOff>
      <xdr:row>37</xdr:row>
      <xdr:rowOff>44074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160111</xdr:rowOff>
    </xdr:from>
    <xdr:to>
      <xdr:col>50</xdr:col>
      <xdr:colOff>165100</xdr:colOff>
      <xdr:row>38</xdr:row>
      <xdr:rowOff>90261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81388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160961</xdr:rowOff>
    </xdr:from>
    <xdr:to>
      <xdr:col>46</xdr:col>
      <xdr:colOff>38100</xdr:colOff>
      <xdr:row>38</xdr:row>
      <xdr:rowOff>91111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107637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161132</xdr:rowOff>
    </xdr:from>
    <xdr:to>
      <xdr:col>41</xdr:col>
      <xdr:colOff>101600</xdr:colOff>
      <xdr:row>38</xdr:row>
      <xdr:rowOff>91282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107809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165266</xdr:rowOff>
    </xdr:from>
    <xdr:to>
      <xdr:col>36</xdr:col>
      <xdr:colOff>165100</xdr:colOff>
      <xdr:row>38</xdr:row>
      <xdr:rowOff>95416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111943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85494</xdr:rowOff>
    </xdr:from>
    <xdr:to>
      <xdr:col>55</xdr:col>
      <xdr:colOff>0</xdr:colOff>
      <xdr:row>58</xdr:row>
      <xdr:rowOff>86912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29594"/>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85494</xdr:rowOff>
    </xdr:from>
    <xdr:to>
      <xdr:col>50</xdr:col>
      <xdr:colOff>114300</xdr:colOff>
      <xdr:row>58</xdr:row>
      <xdr:rowOff>97645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29594"/>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46155</xdr:rowOff>
    </xdr:from>
    <xdr:to>
      <xdr:col>50</xdr:col>
      <xdr:colOff>165100</xdr:colOff>
      <xdr:row>58</xdr:row>
      <xdr:rowOff>147755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138882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10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91413</xdr:rowOff>
    </xdr:from>
    <xdr:to>
      <xdr:col>45</xdr:col>
      <xdr:colOff>177800</xdr:colOff>
      <xdr:row>58</xdr:row>
      <xdr:rowOff>97645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5513"/>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39407</xdr:rowOff>
    </xdr:from>
    <xdr:to>
      <xdr:col>46</xdr:col>
      <xdr:colOff>38100</xdr:colOff>
      <xdr:row>58</xdr:row>
      <xdr:rowOff>141007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157534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91413</xdr:rowOff>
    </xdr:from>
    <xdr:to>
      <xdr:col>41</xdr:col>
      <xdr:colOff>50800</xdr:colOff>
      <xdr:row>58</xdr:row>
      <xdr:rowOff>104866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5513"/>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50956</xdr:rowOff>
    </xdr:from>
    <xdr:to>
      <xdr:col>41</xdr:col>
      <xdr:colOff>101600</xdr:colOff>
      <xdr:row>58</xdr:row>
      <xdr:rowOff>152556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143683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52825</xdr:rowOff>
    </xdr:from>
    <xdr:to>
      <xdr:col>36</xdr:col>
      <xdr:colOff>165100</xdr:colOff>
      <xdr:row>58</xdr:row>
      <xdr:rowOff>154425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170952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36112</xdr:rowOff>
    </xdr:from>
    <xdr:to>
      <xdr:col>55</xdr:col>
      <xdr:colOff>50800</xdr:colOff>
      <xdr:row>58</xdr:row>
      <xdr:rowOff>137712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34694</xdr:rowOff>
    </xdr:from>
    <xdr:to>
      <xdr:col>50</xdr:col>
      <xdr:colOff>165100</xdr:colOff>
      <xdr:row>58</xdr:row>
      <xdr:rowOff>136294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152821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46845</xdr:rowOff>
    </xdr:from>
    <xdr:to>
      <xdr:col>46</xdr:col>
      <xdr:colOff>38100</xdr:colOff>
      <xdr:row>58</xdr:row>
      <xdr:rowOff>148445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40613</xdr:rowOff>
    </xdr:from>
    <xdr:to>
      <xdr:col>41</xdr:col>
      <xdr:colOff>101600</xdr:colOff>
      <xdr:row>58</xdr:row>
      <xdr:rowOff>142213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158740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54066</xdr:rowOff>
    </xdr:from>
    <xdr:to>
      <xdr:col>36</xdr:col>
      <xdr:colOff>165100</xdr:colOff>
      <xdr:row>58</xdr:row>
      <xdr:rowOff>155666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146793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136437</xdr:rowOff>
    </xdr:from>
    <xdr:to>
      <xdr:col>55</xdr:col>
      <xdr:colOff>0</xdr:colOff>
      <xdr:row>78</xdr:row>
      <xdr:rowOff>138854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9537"/>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136437</xdr:rowOff>
    </xdr:from>
    <xdr:to>
      <xdr:col>50</xdr:col>
      <xdr:colOff>114300</xdr:colOff>
      <xdr:row>78</xdr:row>
      <xdr:rowOff>151267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9537"/>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46888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115188</xdr:rowOff>
    </xdr:from>
    <xdr:to>
      <xdr:col>45</xdr:col>
      <xdr:colOff>177800</xdr:colOff>
      <xdr:row>78</xdr:row>
      <xdr:rowOff>151267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8288"/>
          <a:ext cx="889000" cy="3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44992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115188</xdr:rowOff>
    </xdr:from>
    <xdr:to>
      <xdr:col>41</xdr:col>
      <xdr:colOff>50800</xdr:colOff>
      <xdr:row>78</xdr:row>
      <xdr:rowOff>158890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8288"/>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56808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88054</xdr:rowOff>
    </xdr:from>
    <xdr:to>
      <xdr:col>55</xdr:col>
      <xdr:colOff>50800</xdr:colOff>
      <xdr:row>79</xdr:row>
      <xdr:rowOff>18204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85637</xdr:rowOff>
    </xdr:from>
    <xdr:to>
      <xdr:col>50</xdr:col>
      <xdr:colOff>165100</xdr:colOff>
      <xdr:row>79</xdr:row>
      <xdr:rowOff>15787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32314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100467</xdr:rowOff>
    </xdr:from>
    <xdr:to>
      <xdr:col>46</xdr:col>
      <xdr:colOff>38100</xdr:colOff>
      <xdr:row>79</xdr:row>
      <xdr:rowOff>30617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47144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64388</xdr:rowOff>
    </xdr:from>
    <xdr:to>
      <xdr:col>41</xdr:col>
      <xdr:colOff>101600</xdr:colOff>
      <xdr:row>78</xdr:row>
      <xdr:rowOff>165988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11065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108090</xdr:rowOff>
    </xdr:from>
    <xdr:to>
      <xdr:col>36</xdr:col>
      <xdr:colOff>165100</xdr:colOff>
      <xdr:row>79</xdr:row>
      <xdr:rowOff>38240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54767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7761</xdr:rowOff>
    </xdr:from>
    <xdr:to>
      <xdr:col>55</xdr:col>
      <xdr:colOff>0</xdr:colOff>
      <xdr:row>99</xdr:row>
      <xdr:rowOff>13855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81311"/>
          <a:ext cx="8382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13855</xdr:rowOff>
    </xdr:from>
    <xdr:to>
      <xdr:col>50</xdr:col>
      <xdr:colOff>114300</xdr:colOff>
      <xdr:row>99</xdr:row>
      <xdr:rowOff>23896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87405"/>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99702</xdr:rowOff>
    </xdr:from>
    <xdr:to>
      <xdr:col>50</xdr:col>
      <xdr:colOff>165100</xdr:colOff>
      <xdr:row>99</xdr:row>
      <xdr:rowOff>29852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0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46379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20100</xdr:rowOff>
    </xdr:from>
    <xdr:to>
      <xdr:col>45</xdr:col>
      <xdr:colOff>177800</xdr:colOff>
      <xdr:row>99</xdr:row>
      <xdr:rowOff>23896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93650"/>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84141</xdr:rowOff>
    </xdr:from>
    <xdr:to>
      <xdr:col>46</xdr:col>
      <xdr:colOff>38100</xdr:colOff>
      <xdr:row>99</xdr:row>
      <xdr:rowOff>14291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30818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20100</xdr:rowOff>
    </xdr:from>
    <xdr:to>
      <xdr:col>41</xdr:col>
      <xdr:colOff>50800</xdr:colOff>
      <xdr:row>99</xdr:row>
      <xdr:rowOff>20682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93650"/>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103121</xdr:rowOff>
    </xdr:from>
    <xdr:to>
      <xdr:col>41</xdr:col>
      <xdr:colOff>101600</xdr:colOff>
      <xdr:row>99</xdr:row>
      <xdr:rowOff>33271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0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109158</xdr:rowOff>
    </xdr:from>
    <xdr:to>
      <xdr:col>36</xdr:col>
      <xdr:colOff>165100</xdr:colOff>
      <xdr:row>99</xdr:row>
      <xdr:rowOff>39308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55835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128411</xdr:rowOff>
    </xdr:from>
    <xdr:to>
      <xdr:col>55</xdr:col>
      <xdr:colOff>50800</xdr:colOff>
      <xdr:row>99</xdr:row>
      <xdr:rowOff>58561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134505</xdr:rowOff>
    </xdr:from>
    <xdr:to>
      <xdr:col>50</xdr:col>
      <xdr:colOff>165100</xdr:colOff>
      <xdr:row>99</xdr:row>
      <xdr:rowOff>64655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55782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144546</xdr:rowOff>
    </xdr:from>
    <xdr:to>
      <xdr:col>46</xdr:col>
      <xdr:colOff>38100</xdr:colOff>
      <xdr:row>99</xdr:row>
      <xdr:rowOff>74696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140750</xdr:rowOff>
    </xdr:from>
    <xdr:to>
      <xdr:col>41</xdr:col>
      <xdr:colOff>101600</xdr:colOff>
      <xdr:row>99</xdr:row>
      <xdr:rowOff>70900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62027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141332</xdr:rowOff>
    </xdr:from>
    <xdr:to>
      <xdr:col>36</xdr:col>
      <xdr:colOff>165100</xdr:colOff>
      <xdr:row>99</xdr:row>
      <xdr:rowOff>71482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62609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132914</xdr:rowOff>
    </xdr:from>
    <xdr:to>
      <xdr:col>85</xdr:col>
      <xdr:colOff>127000</xdr:colOff>
      <xdr:row>38</xdr:row>
      <xdr:rowOff>144493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48014"/>
          <a:ext cx="8382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132914</xdr:rowOff>
    </xdr:from>
    <xdr:to>
      <xdr:col>81</xdr:col>
      <xdr:colOff>50800</xdr:colOff>
      <xdr:row>39</xdr:row>
      <xdr:rowOff>44408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8014"/>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113574</xdr:rowOff>
    </xdr:from>
    <xdr:to>
      <xdr:col>81</xdr:col>
      <xdr:colOff>101600</xdr:colOff>
      <xdr:row>39</xdr:row>
      <xdr:rowOff>43724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34851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43837</xdr:rowOff>
    </xdr:from>
    <xdr:to>
      <xdr:col>76</xdr:col>
      <xdr:colOff>114300</xdr:colOff>
      <xdr:row>39</xdr:row>
      <xdr:rowOff>44408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38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129850</xdr:rowOff>
    </xdr:from>
    <xdr:to>
      <xdr:col>76</xdr:col>
      <xdr:colOff>165100</xdr:colOff>
      <xdr:row>39</xdr:row>
      <xdr:rowOff>60000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76527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43837</xdr:rowOff>
    </xdr:from>
    <xdr:to>
      <xdr:col>71</xdr:col>
      <xdr:colOff>177800</xdr:colOff>
      <xdr:row>39</xdr:row>
      <xdr:rowOff>44397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38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146751</xdr:rowOff>
    </xdr:from>
    <xdr:to>
      <xdr:col>72</xdr:col>
      <xdr:colOff>38100</xdr:colOff>
      <xdr:row>39</xdr:row>
      <xdr:rowOff>76901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93428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143303</xdr:rowOff>
    </xdr:from>
    <xdr:to>
      <xdr:col>67</xdr:col>
      <xdr:colOff>101600</xdr:colOff>
      <xdr:row>39</xdr:row>
      <xdr:rowOff>73453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89980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93693</xdr:rowOff>
    </xdr:from>
    <xdr:to>
      <xdr:col>85</xdr:col>
      <xdr:colOff>177800</xdr:colOff>
      <xdr:row>39</xdr:row>
      <xdr:rowOff>23843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53070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82114</xdr:rowOff>
    </xdr:from>
    <xdr:to>
      <xdr:col>81</xdr:col>
      <xdr:colOff>101600</xdr:colOff>
      <xdr:row>39</xdr:row>
      <xdr:rowOff>12264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28791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165058</xdr:rowOff>
    </xdr:from>
    <xdr:to>
      <xdr:col>76</xdr:col>
      <xdr:colOff>165100</xdr:colOff>
      <xdr:row>39</xdr:row>
      <xdr:rowOff>95208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86335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164487</xdr:rowOff>
    </xdr:from>
    <xdr:to>
      <xdr:col>72</xdr:col>
      <xdr:colOff>38100</xdr:colOff>
      <xdr:row>39</xdr:row>
      <xdr:rowOff>94637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165047</xdr:rowOff>
    </xdr:from>
    <xdr:to>
      <xdr:col>67</xdr:col>
      <xdr:colOff>101600</xdr:colOff>
      <xdr:row>39</xdr:row>
      <xdr:rowOff>95197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86324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99271</xdr:rowOff>
    </xdr:from>
    <xdr:to>
      <xdr:col>85</xdr:col>
      <xdr:colOff>127000</xdr:colOff>
      <xdr:row>76</xdr:row>
      <xdr:rowOff>113799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29471"/>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62078</xdr:rowOff>
    </xdr:from>
    <xdr:to>
      <xdr:col>81</xdr:col>
      <xdr:colOff>50800</xdr:colOff>
      <xdr:row>76</xdr:row>
      <xdr:rowOff>113799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92278"/>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145187</xdr:rowOff>
    </xdr:from>
    <xdr:to>
      <xdr:col>81</xdr:col>
      <xdr:colOff>101600</xdr:colOff>
      <xdr:row>76</xdr:row>
      <xdr:rowOff>75338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3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62078</xdr:rowOff>
    </xdr:from>
    <xdr:to>
      <xdr:col>76</xdr:col>
      <xdr:colOff>114300</xdr:colOff>
      <xdr:row>76</xdr:row>
      <xdr:rowOff>132390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92278"/>
          <a:ext cx="8890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166115</xdr:rowOff>
    </xdr:from>
    <xdr:to>
      <xdr:col>76</xdr:col>
      <xdr:colOff>165100</xdr:colOff>
      <xdr:row>76</xdr:row>
      <xdr:rowOff>96265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112792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129676</xdr:rowOff>
    </xdr:from>
    <xdr:to>
      <xdr:col>71</xdr:col>
      <xdr:colOff>177800</xdr:colOff>
      <xdr:row>76</xdr:row>
      <xdr:rowOff>132390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59876"/>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156721</xdr:rowOff>
    </xdr:from>
    <xdr:to>
      <xdr:col>72</xdr:col>
      <xdr:colOff>38100</xdr:colOff>
      <xdr:row>76</xdr:row>
      <xdr:rowOff>86871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103397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142718</xdr:rowOff>
    </xdr:from>
    <xdr:to>
      <xdr:col>67</xdr:col>
      <xdr:colOff>101600</xdr:colOff>
      <xdr:row>76</xdr:row>
      <xdr:rowOff>72868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89395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48471</xdr:rowOff>
    </xdr:from>
    <xdr:to>
      <xdr:col>85</xdr:col>
      <xdr:colOff>177800</xdr:colOff>
      <xdr:row>76</xdr:row>
      <xdr:rowOff>150071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26898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62999</xdr:rowOff>
    </xdr:from>
    <xdr:to>
      <xdr:col>81</xdr:col>
      <xdr:colOff>101600</xdr:colOff>
      <xdr:row>76</xdr:row>
      <xdr:rowOff>164599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155726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11278</xdr:rowOff>
    </xdr:from>
    <xdr:to>
      <xdr:col>76</xdr:col>
      <xdr:colOff>165100</xdr:colOff>
      <xdr:row>76</xdr:row>
      <xdr:rowOff>112878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104005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81590</xdr:rowOff>
    </xdr:from>
    <xdr:to>
      <xdr:col>72</xdr:col>
      <xdr:colOff>38100</xdr:colOff>
      <xdr:row>77</xdr:row>
      <xdr:rowOff>11740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78876</xdr:rowOff>
    </xdr:from>
    <xdr:to>
      <xdr:col>67</xdr:col>
      <xdr:colOff>101600</xdr:colOff>
      <xdr:row>77</xdr:row>
      <xdr:rowOff>9026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18391</xdr:rowOff>
    </xdr:from>
    <xdr:to>
      <xdr:col>85</xdr:col>
      <xdr:colOff>127000</xdr:colOff>
      <xdr:row>99</xdr:row>
      <xdr:rowOff>58282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1941"/>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58282</xdr:rowOff>
    </xdr:from>
    <xdr:to>
      <xdr:col>81</xdr:col>
      <xdr:colOff>50800</xdr:colOff>
      <xdr:row>99</xdr:row>
      <xdr:rowOff>61861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31832"/>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130208</xdr:rowOff>
    </xdr:from>
    <xdr:to>
      <xdr:col>81</xdr:col>
      <xdr:colOff>101600</xdr:colOff>
      <xdr:row>99</xdr:row>
      <xdr:rowOff>60358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76885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51180</xdr:rowOff>
    </xdr:from>
    <xdr:to>
      <xdr:col>76</xdr:col>
      <xdr:colOff>114300</xdr:colOff>
      <xdr:row>99</xdr:row>
      <xdr:rowOff>61861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4730"/>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136661</xdr:rowOff>
    </xdr:from>
    <xdr:to>
      <xdr:col>76</xdr:col>
      <xdr:colOff>165100</xdr:colOff>
      <xdr:row>99</xdr:row>
      <xdr:rowOff>66811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83338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26707</xdr:rowOff>
    </xdr:from>
    <xdr:to>
      <xdr:col>71</xdr:col>
      <xdr:colOff>177800</xdr:colOff>
      <xdr:row>99</xdr:row>
      <xdr:rowOff>51180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00257"/>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140551</xdr:rowOff>
    </xdr:from>
    <xdr:to>
      <xdr:col>72</xdr:col>
      <xdr:colOff>38100</xdr:colOff>
      <xdr:row>99</xdr:row>
      <xdr:rowOff>70701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87228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144067</xdr:rowOff>
    </xdr:from>
    <xdr:to>
      <xdr:col>67</xdr:col>
      <xdr:colOff>101600</xdr:colOff>
      <xdr:row>99</xdr:row>
      <xdr:rowOff>74217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90744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139041</xdr:rowOff>
    </xdr:from>
    <xdr:to>
      <xdr:col>85</xdr:col>
      <xdr:colOff>177800</xdr:colOff>
      <xdr:row>99</xdr:row>
      <xdr:rowOff>69191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53968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7482</xdr:rowOff>
    </xdr:from>
    <xdr:to>
      <xdr:col>81</xdr:col>
      <xdr:colOff>101600</xdr:colOff>
      <xdr:row>99</xdr:row>
      <xdr:rowOff>109082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100209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11061</xdr:rowOff>
    </xdr:from>
    <xdr:to>
      <xdr:col>76</xdr:col>
      <xdr:colOff>165100</xdr:colOff>
      <xdr:row>99</xdr:row>
      <xdr:rowOff>112661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103788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380</xdr:rowOff>
    </xdr:from>
    <xdr:to>
      <xdr:col>72</xdr:col>
      <xdr:colOff>38100</xdr:colOff>
      <xdr:row>99</xdr:row>
      <xdr:rowOff>101980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93107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147357</xdr:rowOff>
    </xdr:from>
    <xdr:to>
      <xdr:col>67</xdr:col>
      <xdr:colOff>101600</xdr:colOff>
      <xdr:row>99</xdr:row>
      <xdr:rowOff>77507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68634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33434</xdr:rowOff>
    </xdr:from>
    <xdr:to>
      <xdr:col>116</xdr:col>
      <xdr:colOff>63500</xdr:colOff>
      <xdr:row>39</xdr:row>
      <xdr:rowOff>72883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19984"/>
          <a:ext cx="8382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126376</xdr:rowOff>
    </xdr:from>
    <xdr:to>
      <xdr:col>111</xdr:col>
      <xdr:colOff>177800</xdr:colOff>
      <xdr:row>39</xdr:row>
      <xdr:rowOff>33434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41476"/>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111858</xdr:rowOff>
    </xdr:from>
    <xdr:to>
      <xdr:col>112</xdr:col>
      <xdr:colOff>38100</xdr:colOff>
      <xdr:row>39</xdr:row>
      <xdr:rowOff>42008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58535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125004</xdr:rowOff>
    </xdr:from>
    <xdr:to>
      <xdr:col>107</xdr:col>
      <xdr:colOff>50800</xdr:colOff>
      <xdr:row>38</xdr:row>
      <xdr:rowOff>126376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401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140825</xdr:rowOff>
    </xdr:from>
    <xdr:to>
      <xdr:col>107</xdr:col>
      <xdr:colOff>101600</xdr:colOff>
      <xdr:row>39</xdr:row>
      <xdr:rowOff>70975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62102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125004</xdr:rowOff>
    </xdr:from>
    <xdr:to>
      <xdr:col>102</xdr:col>
      <xdr:colOff>114300</xdr:colOff>
      <xdr:row>38</xdr:row>
      <xdr:rowOff>129739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4010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148368</xdr:rowOff>
    </xdr:from>
    <xdr:to>
      <xdr:col>102</xdr:col>
      <xdr:colOff>165100</xdr:colOff>
      <xdr:row>39</xdr:row>
      <xdr:rowOff>78518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69645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129003</xdr:rowOff>
    </xdr:from>
    <xdr:to>
      <xdr:col>98</xdr:col>
      <xdr:colOff>38100</xdr:colOff>
      <xdr:row>39</xdr:row>
      <xdr:rowOff>59153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50280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22083</xdr:rowOff>
    </xdr:from>
    <xdr:to>
      <xdr:col>116</xdr:col>
      <xdr:colOff>114300</xdr:colOff>
      <xdr:row>39</xdr:row>
      <xdr:rowOff>123683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108460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154084</xdr:rowOff>
    </xdr:from>
    <xdr:to>
      <xdr:col>112</xdr:col>
      <xdr:colOff>38100</xdr:colOff>
      <xdr:row>39</xdr:row>
      <xdr:rowOff>84234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75361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75576</xdr:rowOff>
    </xdr:from>
    <xdr:to>
      <xdr:col>107</xdr:col>
      <xdr:colOff>101600</xdr:colOff>
      <xdr:row>39</xdr:row>
      <xdr:rowOff>5726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22253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74204</xdr:rowOff>
    </xdr:from>
    <xdr:to>
      <xdr:col>102</xdr:col>
      <xdr:colOff>165100</xdr:colOff>
      <xdr:row>39</xdr:row>
      <xdr:rowOff>4354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20881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6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78939</xdr:rowOff>
    </xdr:from>
    <xdr:to>
      <xdr:col>98</xdr:col>
      <xdr:colOff>38100</xdr:colOff>
      <xdr:row>39</xdr:row>
      <xdr:rowOff>9089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25617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36690</xdr:rowOff>
    </xdr:from>
    <xdr:to>
      <xdr:col>116</xdr:col>
      <xdr:colOff>63500</xdr:colOff>
      <xdr:row>59</xdr:row>
      <xdr:rowOff>36830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224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36830</xdr:rowOff>
    </xdr:from>
    <xdr:to>
      <xdr:col>111</xdr:col>
      <xdr:colOff>177800</xdr:colOff>
      <xdr:row>59</xdr:row>
      <xdr:rowOff>36982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23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104242</xdr:rowOff>
    </xdr:from>
    <xdr:to>
      <xdr:col>112</xdr:col>
      <xdr:colOff>38100</xdr:colOff>
      <xdr:row>59</xdr:row>
      <xdr:rowOff>34392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36982</xdr:rowOff>
    </xdr:from>
    <xdr:to>
      <xdr:col>107</xdr:col>
      <xdr:colOff>50800</xdr:colOff>
      <xdr:row>59</xdr:row>
      <xdr:rowOff>37173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253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106566</xdr:rowOff>
    </xdr:from>
    <xdr:to>
      <xdr:col>107</xdr:col>
      <xdr:colOff>101600</xdr:colOff>
      <xdr:row>59</xdr:row>
      <xdr:rowOff>36716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53243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27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96076</xdr:rowOff>
    </xdr:from>
    <xdr:to>
      <xdr:col>102</xdr:col>
      <xdr:colOff>165100</xdr:colOff>
      <xdr:row>59</xdr:row>
      <xdr:rowOff>26226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89268</xdr:rowOff>
    </xdr:from>
    <xdr:to>
      <xdr:col>98</xdr:col>
      <xdr:colOff>38100</xdr:colOff>
      <xdr:row>59</xdr:row>
      <xdr:rowOff>19418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35945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157340</xdr:rowOff>
    </xdr:from>
    <xdr:to>
      <xdr:col>116</xdr:col>
      <xdr:colOff>114300</xdr:colOff>
      <xdr:row>59</xdr:row>
      <xdr:rowOff>87490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157480</xdr:rowOff>
    </xdr:from>
    <xdr:to>
      <xdr:col>112</xdr:col>
      <xdr:colOff>38100</xdr:colOff>
      <xdr:row>59</xdr:row>
      <xdr:rowOff>87630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78757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157632</xdr:rowOff>
    </xdr:from>
    <xdr:to>
      <xdr:col>107</xdr:col>
      <xdr:colOff>101600</xdr:colOff>
      <xdr:row>59</xdr:row>
      <xdr:rowOff>87782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78909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157899</xdr:rowOff>
    </xdr:from>
    <xdr:to>
      <xdr:col>98</xdr:col>
      <xdr:colOff>38100</xdr:colOff>
      <xdr:row>59</xdr:row>
      <xdr:rowOff>88049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79176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33260</xdr:rowOff>
    </xdr:from>
    <xdr:to>
      <xdr:col>116</xdr:col>
      <xdr:colOff>63500</xdr:colOff>
      <xdr:row>79</xdr:row>
      <xdr:rowOff>59221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77810"/>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59221</xdr:rowOff>
    </xdr:from>
    <xdr:to>
      <xdr:col>111</xdr:col>
      <xdr:colOff>177800</xdr:colOff>
      <xdr:row>79</xdr:row>
      <xdr:rowOff>75605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603771"/>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34852</xdr:rowOff>
    </xdr:from>
    <xdr:to>
      <xdr:col>112</xdr:col>
      <xdr:colOff>38100</xdr:colOff>
      <xdr:row>77</xdr:row>
      <xdr:rowOff>136452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152979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1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63860</xdr:rowOff>
    </xdr:from>
    <xdr:to>
      <xdr:col>107</xdr:col>
      <xdr:colOff>50800</xdr:colOff>
      <xdr:row>79</xdr:row>
      <xdr:rowOff>75605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60841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36495</xdr:rowOff>
    </xdr:from>
    <xdr:to>
      <xdr:col>107</xdr:col>
      <xdr:colOff>101600</xdr:colOff>
      <xdr:row>77</xdr:row>
      <xdr:rowOff>138095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154622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63860</xdr:rowOff>
    </xdr:from>
    <xdr:to>
      <xdr:col>102</xdr:col>
      <xdr:colOff>114300</xdr:colOff>
      <xdr:row>79</xdr:row>
      <xdr:rowOff>75212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60841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49439</xdr:rowOff>
    </xdr:from>
    <xdr:to>
      <xdr:col>102</xdr:col>
      <xdr:colOff>165100</xdr:colOff>
      <xdr:row>77</xdr:row>
      <xdr:rowOff>151039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167566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38543</xdr:rowOff>
    </xdr:from>
    <xdr:to>
      <xdr:col>98</xdr:col>
      <xdr:colOff>38100</xdr:colOff>
      <xdr:row>77</xdr:row>
      <xdr:rowOff>140143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156670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153910</xdr:rowOff>
    </xdr:from>
    <xdr:to>
      <xdr:col>116</xdr:col>
      <xdr:colOff>114300</xdr:colOff>
      <xdr:row>79</xdr:row>
      <xdr:rowOff>84060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68837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8421</xdr:rowOff>
    </xdr:from>
    <xdr:to>
      <xdr:col>112</xdr:col>
      <xdr:colOff>38100</xdr:colOff>
      <xdr:row>79</xdr:row>
      <xdr:rowOff>110021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101148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6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24805</xdr:rowOff>
    </xdr:from>
    <xdr:to>
      <xdr:col>107</xdr:col>
      <xdr:colOff>101600</xdr:colOff>
      <xdr:row>79</xdr:row>
      <xdr:rowOff>126405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117532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13060</xdr:rowOff>
    </xdr:from>
    <xdr:to>
      <xdr:col>102</xdr:col>
      <xdr:colOff>165100</xdr:colOff>
      <xdr:row>79</xdr:row>
      <xdr:rowOff>114660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105787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24412</xdr:rowOff>
    </xdr:from>
    <xdr:to>
      <xdr:col>98</xdr:col>
      <xdr:colOff>38100</xdr:colOff>
      <xdr:row>79</xdr:row>
      <xdr:rowOff>126012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117139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706,153</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年度は新型コロナウイルス感染症の影響で予算規模が大きくなっっている。主な構成項目である人件費は、住民一人当たり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109,212</a:t>
          </a:r>
          <a:r>
            <a:rPr kumimoji="1" lang="ja-JP" altLang="en-US" sz="1300">
              <a:latin typeface="ＭＳ Ｐゴシック" panose="020B0600070205080204" pitchFamily="50" charset="-128"/>
              <a:ea typeface="ＭＳ Ｐゴシック" panose="020B0600070205080204" pitchFamily="50" charset="-128"/>
            </a:rPr>
            <a:t>円と増加傾向であるが、令和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・補助費等が前年度より住民一人当たり</a:t>
          </a:r>
          <a:r>
            <a:rPr kumimoji="1" lang="en-US" altLang="ja-JP" sz="1300">
              <a:latin typeface="ＭＳ Ｐゴシック" panose="020B0600070205080204" pitchFamily="50" charset="-128"/>
              <a:ea typeface="ＭＳ Ｐゴシック" panose="020B0600070205080204" pitchFamily="50" charset="-128"/>
            </a:rPr>
            <a:t>114,245</a:t>
          </a:r>
          <a:r>
            <a:rPr kumimoji="1" lang="ja-JP" altLang="en-US" sz="1300">
              <a:latin typeface="ＭＳ Ｐゴシック" panose="020B0600070205080204" pitchFamily="50" charset="-128"/>
              <a:ea typeface="ＭＳ Ｐゴシック" panose="020B0600070205080204" pitchFamily="50" charset="-128"/>
            </a:rPr>
            <a:t>円の大幅な増加となっているが、類似団体も同様であり新型コロナウイルス感染症対策で実施した事業の影響が表れたものである。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60,667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円となっており、類似団体と比較して一人当たりコストが高いが、全体の普通建設事業費で比較すると類似団体より低い状況である。新規整備分については、林道整備事業が約</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百万円増額となっている。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・公共施設等長寿命化対策により更新整備分も増加傾向であるため、公共施設等総合管理計画（個別計画）に基づき計画的に進めていく必要がある。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45648</xdr:rowOff>
    </xdr:from>
    <xdr:to>
      <xdr:col>24</xdr:col>
      <xdr:colOff>63500</xdr:colOff>
      <xdr:row>37</xdr:row>
      <xdr:rowOff>93000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929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45648</xdr:rowOff>
    </xdr:from>
    <xdr:to>
      <xdr:col>19</xdr:col>
      <xdr:colOff>177800</xdr:colOff>
      <xdr:row>37</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9298"/>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79103</xdr:rowOff>
    </xdr:from>
    <xdr:to>
      <xdr:col>20</xdr:col>
      <xdr:colOff>38100</xdr:colOff>
      <xdr:row>39</xdr:row>
      <xdr:rowOff>9253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5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90714</xdr:rowOff>
    </xdr:from>
    <xdr:to>
      <xdr:col>15</xdr:col>
      <xdr:colOff>50800</xdr:colOff>
      <xdr:row>37</xdr:row>
      <xdr:rowOff>124025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34364"/>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105882</xdr:rowOff>
    </xdr:from>
    <xdr:to>
      <xdr:col>15</xdr:col>
      <xdr:colOff>101600</xdr:colOff>
      <xdr:row>39</xdr:row>
      <xdr:rowOff>36032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27159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124025</xdr:rowOff>
    </xdr:from>
    <xdr:to>
      <xdr:col>10</xdr:col>
      <xdr:colOff>114300</xdr:colOff>
      <xdr:row>37</xdr:row>
      <xdr:rowOff>124514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767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120904</xdr:rowOff>
    </xdr:from>
    <xdr:to>
      <xdr:col>10</xdr:col>
      <xdr:colOff>165100</xdr:colOff>
      <xdr:row>39</xdr:row>
      <xdr:rowOff>51054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117639</xdr:rowOff>
    </xdr:from>
    <xdr:to>
      <xdr:col>6</xdr:col>
      <xdr:colOff>38100</xdr:colOff>
      <xdr:row>39</xdr:row>
      <xdr:rowOff>47789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38916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42200</xdr:rowOff>
    </xdr:from>
    <xdr:to>
      <xdr:col>24</xdr:col>
      <xdr:colOff>114300</xdr:colOff>
      <xdr:row>37</xdr:row>
      <xdr:rowOff>143800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166298</xdr:rowOff>
    </xdr:from>
    <xdr:to>
      <xdr:col>20</xdr:col>
      <xdr:colOff>38100</xdr:colOff>
      <xdr:row>37</xdr:row>
      <xdr:rowOff>96448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112975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39914</xdr:rowOff>
    </xdr:from>
    <xdr:to>
      <xdr:col>15</xdr:col>
      <xdr:colOff>101600</xdr:colOff>
      <xdr:row>37</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73225</xdr:rowOff>
    </xdr:from>
    <xdr:to>
      <xdr:col>10</xdr:col>
      <xdr:colOff>165100</xdr:colOff>
      <xdr:row>38</xdr:row>
      <xdr:rowOff>3375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19902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73714</xdr:rowOff>
    </xdr:from>
    <xdr:to>
      <xdr:col>6</xdr:col>
      <xdr:colOff>38100</xdr:colOff>
      <xdr:row>38</xdr:row>
      <xdr:rowOff>3865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20391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68691</xdr:rowOff>
    </xdr:from>
    <xdr:to>
      <xdr:col>24</xdr:col>
      <xdr:colOff>63500</xdr:colOff>
      <xdr:row>59</xdr:row>
      <xdr:rowOff>21690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12791"/>
          <a:ext cx="838200" cy="1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21690</xdr:rowOff>
    </xdr:from>
    <xdr:to>
      <xdr:col>19</xdr:col>
      <xdr:colOff>177800</xdr:colOff>
      <xdr:row>59</xdr:row>
      <xdr:rowOff>28316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37240"/>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98653</xdr:rowOff>
    </xdr:from>
    <xdr:to>
      <xdr:col>20</xdr:col>
      <xdr:colOff>38100</xdr:colOff>
      <xdr:row>59</xdr:row>
      <xdr:rowOff>28803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4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45330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8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10800</xdr:rowOff>
    </xdr:from>
    <xdr:to>
      <xdr:col>15</xdr:col>
      <xdr:colOff>50800</xdr:colOff>
      <xdr:row>59</xdr:row>
      <xdr:rowOff>28316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26350"/>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103142</xdr:rowOff>
    </xdr:from>
    <xdr:to>
      <xdr:col>15</xdr:col>
      <xdr:colOff>101600</xdr:colOff>
      <xdr:row>59</xdr:row>
      <xdr:rowOff>33292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49819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7908</xdr:rowOff>
    </xdr:from>
    <xdr:to>
      <xdr:col>10</xdr:col>
      <xdr:colOff>114300</xdr:colOff>
      <xdr:row>59</xdr:row>
      <xdr:rowOff>10800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23458"/>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115219</xdr:rowOff>
    </xdr:from>
    <xdr:to>
      <xdr:col>10</xdr:col>
      <xdr:colOff>165100</xdr:colOff>
      <xdr:row>59</xdr:row>
      <xdr:rowOff>45369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61896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8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116773</xdr:rowOff>
    </xdr:from>
    <xdr:to>
      <xdr:col>6</xdr:col>
      <xdr:colOff>38100</xdr:colOff>
      <xdr:row>59</xdr:row>
      <xdr:rowOff>46923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63450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8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17891</xdr:rowOff>
    </xdr:from>
    <xdr:to>
      <xdr:col>24</xdr:col>
      <xdr:colOff>114300</xdr:colOff>
      <xdr:row>58</xdr:row>
      <xdr:rowOff>119491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104268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7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142340</xdr:rowOff>
    </xdr:from>
    <xdr:to>
      <xdr:col>20</xdr:col>
      <xdr:colOff>38100</xdr:colOff>
      <xdr:row>59</xdr:row>
      <xdr:rowOff>72490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63617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148966</xdr:rowOff>
    </xdr:from>
    <xdr:to>
      <xdr:col>15</xdr:col>
      <xdr:colOff>101600</xdr:colOff>
      <xdr:row>59</xdr:row>
      <xdr:rowOff>79116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70243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131450</xdr:rowOff>
    </xdr:from>
    <xdr:to>
      <xdr:col>10</xdr:col>
      <xdr:colOff>165100</xdr:colOff>
      <xdr:row>59</xdr:row>
      <xdr:rowOff>61600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52727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128558</xdr:rowOff>
    </xdr:from>
    <xdr:to>
      <xdr:col>6</xdr:col>
      <xdr:colOff>38100</xdr:colOff>
      <xdr:row>59</xdr:row>
      <xdr:rowOff>58708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49835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129664</xdr:rowOff>
    </xdr:from>
    <xdr:to>
      <xdr:col>24</xdr:col>
      <xdr:colOff>63500</xdr:colOff>
      <xdr:row>76</xdr:row>
      <xdr:rowOff>115639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8414"/>
          <a:ext cx="838200" cy="1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129664</xdr:rowOff>
    </xdr:from>
    <xdr:to>
      <xdr:col>19</xdr:col>
      <xdr:colOff>177800</xdr:colOff>
      <xdr:row>76</xdr:row>
      <xdr:rowOff>163663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8414"/>
          <a:ext cx="889000" cy="20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163663</xdr:rowOff>
    </xdr:from>
    <xdr:to>
      <xdr:col>15</xdr:col>
      <xdr:colOff>50800</xdr:colOff>
      <xdr:row>77</xdr:row>
      <xdr:rowOff>32276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3863"/>
          <a:ext cx="8890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27687</xdr:rowOff>
    </xdr:from>
    <xdr:to>
      <xdr:col>10</xdr:col>
      <xdr:colOff>114300</xdr:colOff>
      <xdr:row>77</xdr:row>
      <xdr:rowOff>32276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2933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167857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64839</xdr:rowOff>
    </xdr:from>
    <xdr:to>
      <xdr:col>24</xdr:col>
      <xdr:colOff>114300</xdr:colOff>
      <xdr:row>76</xdr:row>
      <xdr:rowOff>166439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43266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78864</xdr:rowOff>
    </xdr:from>
    <xdr:to>
      <xdr:col>20</xdr:col>
      <xdr:colOff>38100</xdr:colOff>
      <xdr:row>76</xdr:row>
      <xdr:rowOff>9013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7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25541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112863</xdr:rowOff>
    </xdr:from>
    <xdr:to>
      <xdr:col>15</xdr:col>
      <xdr:colOff>101600</xdr:colOff>
      <xdr:row>77</xdr:row>
      <xdr:rowOff>43013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34140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152926</xdr:rowOff>
    </xdr:from>
    <xdr:to>
      <xdr:col>10</xdr:col>
      <xdr:colOff>165100</xdr:colOff>
      <xdr:row>77</xdr:row>
      <xdr:rowOff>83076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148337</xdr:rowOff>
    </xdr:from>
    <xdr:to>
      <xdr:col>6</xdr:col>
      <xdr:colOff>38100</xdr:colOff>
      <xdr:row>77</xdr:row>
      <xdr:rowOff>78487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69614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42321</xdr:rowOff>
    </xdr:from>
    <xdr:to>
      <xdr:col>24</xdr:col>
      <xdr:colOff>63500</xdr:colOff>
      <xdr:row>96</xdr:row>
      <xdr:rowOff>58079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1521"/>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39928</xdr:rowOff>
    </xdr:from>
    <xdr:to>
      <xdr:col>19</xdr:col>
      <xdr:colOff>177800</xdr:colOff>
      <xdr:row>96</xdr:row>
      <xdr:rowOff>58079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99128"/>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36590</xdr:rowOff>
    </xdr:from>
    <xdr:to>
      <xdr:col>20</xdr:col>
      <xdr:colOff>38100</xdr:colOff>
      <xdr:row>96</xdr:row>
      <xdr:rowOff>138190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129317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39928</xdr:rowOff>
    </xdr:from>
    <xdr:to>
      <xdr:col>15</xdr:col>
      <xdr:colOff>50800</xdr:colOff>
      <xdr:row>96</xdr:row>
      <xdr:rowOff>46568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9912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49952</xdr:rowOff>
    </xdr:from>
    <xdr:to>
      <xdr:col>15</xdr:col>
      <xdr:colOff>101600</xdr:colOff>
      <xdr:row>96</xdr:row>
      <xdr:rowOff>151552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142679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46568</xdr:rowOff>
    </xdr:from>
    <xdr:to>
      <xdr:col>10</xdr:col>
      <xdr:colOff>114300</xdr:colOff>
      <xdr:row>96</xdr:row>
      <xdr:rowOff>63891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0576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51043</xdr:rowOff>
    </xdr:from>
    <xdr:to>
      <xdr:col>10</xdr:col>
      <xdr:colOff>165100</xdr:colOff>
      <xdr:row>96</xdr:row>
      <xdr:rowOff>152643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45661</xdr:rowOff>
    </xdr:from>
    <xdr:to>
      <xdr:col>6</xdr:col>
      <xdr:colOff>38100</xdr:colOff>
      <xdr:row>96</xdr:row>
      <xdr:rowOff>147261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162971</xdr:rowOff>
    </xdr:from>
    <xdr:to>
      <xdr:col>24</xdr:col>
      <xdr:colOff>114300</xdr:colOff>
      <xdr:row>96</xdr:row>
      <xdr:rowOff>93121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141398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7279</xdr:rowOff>
    </xdr:from>
    <xdr:to>
      <xdr:col>20</xdr:col>
      <xdr:colOff>38100</xdr:colOff>
      <xdr:row>96</xdr:row>
      <xdr:rowOff>108879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125406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2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160578</xdr:rowOff>
    </xdr:from>
    <xdr:to>
      <xdr:col>15</xdr:col>
      <xdr:colOff>101600</xdr:colOff>
      <xdr:row>96</xdr:row>
      <xdr:rowOff>90728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107255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167218</xdr:rowOff>
    </xdr:from>
    <xdr:to>
      <xdr:col>10</xdr:col>
      <xdr:colOff>165100</xdr:colOff>
      <xdr:row>96</xdr:row>
      <xdr:rowOff>97368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113895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13091</xdr:rowOff>
    </xdr:from>
    <xdr:to>
      <xdr:col>6</xdr:col>
      <xdr:colOff>38100</xdr:colOff>
      <xdr:row>96</xdr:row>
      <xdr:rowOff>114691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131218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38</xdr:row>
      <xdr:rowOff>102209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683250"/>
          <a:ext cx="838200" cy="9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67920</xdr:rowOff>
    </xdr:from>
    <xdr:to>
      <xdr:col>50</xdr:col>
      <xdr:colOff>114300</xdr:colOff>
      <xdr:row>38</xdr:row>
      <xdr:rowOff>102209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5830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100787</xdr:rowOff>
    </xdr:from>
    <xdr:to>
      <xdr:col>50</xdr:col>
      <xdr:colOff>165100</xdr:colOff>
      <xdr:row>37</xdr:row>
      <xdr:rowOff>30937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47464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67920</xdr:rowOff>
    </xdr:from>
    <xdr:to>
      <xdr:col>45</xdr:col>
      <xdr:colOff>177800</xdr:colOff>
      <xdr:row>38</xdr:row>
      <xdr:rowOff>88036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302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54322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126898</xdr:rowOff>
    </xdr:from>
    <xdr:to>
      <xdr:col>41</xdr:col>
      <xdr:colOff>50800</xdr:colOff>
      <xdr:row>38</xdr:row>
      <xdr:rowOff>88036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956198"/>
          <a:ext cx="889000" cy="6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xdr:rowOff>
    </xdr:from>
    <xdr:to>
      <xdr:col>41</xdr:col>
      <xdr:colOff>101600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158310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146050</xdr:rowOff>
    </xdr:from>
    <xdr:to>
      <xdr:col>55</xdr:col>
      <xdr:colOff>50800</xdr:colOff>
      <xdr:row>33</xdr:row>
      <xdr:rowOff>76200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168927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51409</xdr:rowOff>
    </xdr:from>
    <xdr:to>
      <xdr:col>50</xdr:col>
      <xdr:colOff>165100</xdr:colOff>
      <xdr:row>38</xdr:row>
      <xdr:rowOff>153009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144136</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17120</xdr:rowOff>
    </xdr:from>
    <xdr:to>
      <xdr:col>46</xdr:col>
      <xdr:colOff>38100</xdr:colOff>
      <xdr:row>38</xdr:row>
      <xdr:rowOff>118720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109847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37236</xdr:rowOff>
    </xdr:from>
    <xdr:to>
      <xdr:col>41</xdr:col>
      <xdr:colOff>101600</xdr:colOff>
      <xdr:row>38</xdr:row>
      <xdr:rowOff>138836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129963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76098</xdr:rowOff>
    </xdr:from>
    <xdr:to>
      <xdr:col>36</xdr:col>
      <xdr:colOff>165100</xdr:colOff>
      <xdr:row>35</xdr:row>
      <xdr:rowOff>6248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22775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6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143172</xdr:rowOff>
    </xdr:from>
    <xdr:to>
      <xdr:col>55</xdr:col>
      <xdr:colOff>0</xdr:colOff>
      <xdr:row>59</xdr:row>
      <xdr:rowOff>1044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87272"/>
          <a:ext cx="8382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1044</xdr:rowOff>
    </xdr:from>
    <xdr:to>
      <xdr:col>50</xdr:col>
      <xdr:colOff>114300</xdr:colOff>
      <xdr:row>59</xdr:row>
      <xdr:rowOff>3527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6594"/>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116809</xdr:rowOff>
    </xdr:from>
    <xdr:to>
      <xdr:col>50</xdr:col>
      <xdr:colOff>165100</xdr:colOff>
      <xdr:row>59</xdr:row>
      <xdr:rowOff>46959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63486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3527</xdr:rowOff>
    </xdr:from>
    <xdr:to>
      <xdr:col>45</xdr:col>
      <xdr:colOff>177800</xdr:colOff>
      <xdr:row>59</xdr:row>
      <xdr:rowOff>7064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9077"/>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116505</xdr:rowOff>
    </xdr:from>
    <xdr:to>
      <xdr:col>46</xdr:col>
      <xdr:colOff>38100</xdr:colOff>
      <xdr:row>59</xdr:row>
      <xdr:rowOff>46655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6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63182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7064</xdr:rowOff>
    </xdr:from>
    <xdr:to>
      <xdr:col>41</xdr:col>
      <xdr:colOff>50800</xdr:colOff>
      <xdr:row>59</xdr:row>
      <xdr:rowOff>16097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22614"/>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121403</xdr:rowOff>
    </xdr:from>
    <xdr:to>
      <xdr:col>41</xdr:col>
      <xdr:colOff>101600</xdr:colOff>
      <xdr:row>59</xdr:row>
      <xdr:rowOff>51553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6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68080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121873</xdr:rowOff>
    </xdr:from>
    <xdr:to>
      <xdr:col>36</xdr:col>
      <xdr:colOff>165100</xdr:colOff>
      <xdr:row>59</xdr:row>
      <xdr:rowOff>52023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68550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92372</xdr:rowOff>
    </xdr:from>
    <xdr:to>
      <xdr:col>55</xdr:col>
      <xdr:colOff>50800</xdr:colOff>
      <xdr:row>59</xdr:row>
      <xdr:rowOff>22522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51749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121694</xdr:rowOff>
    </xdr:from>
    <xdr:to>
      <xdr:col>50</xdr:col>
      <xdr:colOff>165100</xdr:colOff>
      <xdr:row>59</xdr:row>
      <xdr:rowOff>51844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42971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124177</xdr:rowOff>
    </xdr:from>
    <xdr:to>
      <xdr:col>46</xdr:col>
      <xdr:colOff>38100</xdr:colOff>
      <xdr:row>59</xdr:row>
      <xdr:rowOff>54327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45454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127714</xdr:rowOff>
    </xdr:from>
    <xdr:to>
      <xdr:col>41</xdr:col>
      <xdr:colOff>101600</xdr:colOff>
      <xdr:row>59</xdr:row>
      <xdr:rowOff>57864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48991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136747</xdr:rowOff>
    </xdr:from>
    <xdr:to>
      <xdr:col>36</xdr:col>
      <xdr:colOff>165100</xdr:colOff>
      <xdr:row>59</xdr:row>
      <xdr:rowOff>66897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58024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55488</xdr:rowOff>
    </xdr:from>
    <xdr:to>
      <xdr:col>55</xdr:col>
      <xdr:colOff>0</xdr:colOff>
      <xdr:row>78</xdr:row>
      <xdr:rowOff>100230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28588"/>
          <a:ext cx="838200" cy="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100230</xdr:rowOff>
    </xdr:from>
    <xdr:to>
      <xdr:col>50</xdr:col>
      <xdr:colOff>114300</xdr:colOff>
      <xdr:row>78</xdr:row>
      <xdr:rowOff>116649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3330"/>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170912</xdr:rowOff>
    </xdr:from>
    <xdr:to>
      <xdr:col>50</xdr:col>
      <xdr:colOff>165100</xdr:colOff>
      <xdr:row>78</xdr:row>
      <xdr:rowOff>101062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117589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114559</xdr:rowOff>
    </xdr:from>
    <xdr:to>
      <xdr:col>45</xdr:col>
      <xdr:colOff>177800</xdr:colOff>
      <xdr:row>78</xdr:row>
      <xdr:rowOff>116649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765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9959</xdr:rowOff>
    </xdr:from>
    <xdr:to>
      <xdr:col>46</xdr:col>
      <xdr:colOff>38100</xdr:colOff>
      <xdr:row>78</xdr:row>
      <xdr:rowOff>111559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128086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103070</xdr:rowOff>
    </xdr:from>
    <xdr:to>
      <xdr:col>41</xdr:col>
      <xdr:colOff>50800</xdr:colOff>
      <xdr:row>78</xdr:row>
      <xdr:rowOff>114559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76170"/>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3325</xdr:rowOff>
    </xdr:from>
    <xdr:to>
      <xdr:col>41</xdr:col>
      <xdr:colOff>101600</xdr:colOff>
      <xdr:row>78</xdr:row>
      <xdr:rowOff>104925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xdr:rowOff>
    </xdr:from>
    <xdr:to>
      <xdr:col>36</xdr:col>
      <xdr:colOff>165100</xdr:colOff>
      <xdr:row>78</xdr:row>
      <xdr:rowOff>112452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128979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4688</xdr:rowOff>
    </xdr:from>
    <xdr:to>
      <xdr:col>55</xdr:col>
      <xdr:colOff>50800</xdr:colOff>
      <xdr:row>78</xdr:row>
      <xdr:rowOff>106288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49430</xdr:rowOff>
    </xdr:from>
    <xdr:to>
      <xdr:col>50</xdr:col>
      <xdr:colOff>165100</xdr:colOff>
      <xdr:row>78</xdr:row>
      <xdr:rowOff>151030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142157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65849</xdr:rowOff>
    </xdr:from>
    <xdr:to>
      <xdr:col>46</xdr:col>
      <xdr:colOff>38100</xdr:colOff>
      <xdr:row>78</xdr:row>
      <xdr:rowOff>167449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158576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63759</xdr:rowOff>
    </xdr:from>
    <xdr:to>
      <xdr:col>41</xdr:col>
      <xdr:colOff>101600</xdr:colOff>
      <xdr:row>78</xdr:row>
      <xdr:rowOff>165359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156486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52270</xdr:rowOff>
    </xdr:from>
    <xdr:to>
      <xdr:col>36</xdr:col>
      <xdr:colOff>165100</xdr:colOff>
      <xdr:row>78</xdr:row>
      <xdr:rowOff>153870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144997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1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69396</xdr:rowOff>
    </xdr:from>
    <xdr:to>
      <xdr:col>55</xdr:col>
      <xdr:colOff>0</xdr:colOff>
      <xdr:row>98</xdr:row>
      <xdr:rowOff>85261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71496"/>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71513</xdr:rowOff>
    </xdr:from>
    <xdr:to>
      <xdr:col>50</xdr:col>
      <xdr:colOff>114300</xdr:colOff>
      <xdr:row>98</xdr:row>
      <xdr:rowOff>85261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7361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21614</xdr:rowOff>
    </xdr:from>
    <xdr:to>
      <xdr:col>50</xdr:col>
      <xdr:colOff>165100</xdr:colOff>
      <xdr:row>98</xdr:row>
      <xdr:rowOff>123214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139741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71513</xdr:rowOff>
    </xdr:from>
    <xdr:to>
      <xdr:col>45</xdr:col>
      <xdr:colOff>177800</xdr:colOff>
      <xdr:row>98</xdr:row>
      <xdr:rowOff>87308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73613"/>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11767</xdr:rowOff>
    </xdr:from>
    <xdr:to>
      <xdr:col>46</xdr:col>
      <xdr:colOff>38100</xdr:colOff>
      <xdr:row>98</xdr:row>
      <xdr:rowOff>113367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1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129894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87308</xdr:rowOff>
    </xdr:from>
    <xdr:to>
      <xdr:col>41</xdr:col>
      <xdr:colOff>50800</xdr:colOff>
      <xdr:row>98</xdr:row>
      <xdr:rowOff>95520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9408"/>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31178</xdr:rowOff>
    </xdr:from>
    <xdr:to>
      <xdr:col>41</xdr:col>
      <xdr:colOff>101600</xdr:colOff>
      <xdr:row>98</xdr:row>
      <xdr:rowOff>132778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3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149305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6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33296</xdr:rowOff>
    </xdr:from>
    <xdr:to>
      <xdr:col>36</xdr:col>
      <xdr:colOff>165100</xdr:colOff>
      <xdr:row>98</xdr:row>
      <xdr:rowOff>134896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3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151423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6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18596</xdr:rowOff>
    </xdr:from>
    <xdr:to>
      <xdr:col>55</xdr:col>
      <xdr:colOff>50800</xdr:colOff>
      <xdr:row>98</xdr:row>
      <xdr:rowOff>120196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34461</xdr:rowOff>
    </xdr:from>
    <xdr:to>
      <xdr:col>50</xdr:col>
      <xdr:colOff>165100</xdr:colOff>
      <xdr:row>98</xdr:row>
      <xdr:rowOff>136061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20713</xdr:rowOff>
    </xdr:from>
    <xdr:to>
      <xdr:col>46</xdr:col>
      <xdr:colOff>38100</xdr:colOff>
      <xdr:row>98</xdr:row>
      <xdr:rowOff>122313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36508</xdr:rowOff>
    </xdr:from>
    <xdr:to>
      <xdr:col>41</xdr:col>
      <xdr:colOff>101600</xdr:colOff>
      <xdr:row>98</xdr:row>
      <xdr:rowOff>138108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44720</xdr:rowOff>
    </xdr:from>
    <xdr:to>
      <xdr:col>36</xdr:col>
      <xdr:colOff>165100</xdr:colOff>
      <xdr:row>98</xdr:row>
      <xdr:rowOff>146320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137447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7775</xdr:rowOff>
    </xdr:from>
    <xdr:to>
      <xdr:col>85</xdr:col>
      <xdr:colOff>127000</xdr:colOff>
      <xdr:row>38</xdr:row>
      <xdr:rowOff>8182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22875"/>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7775</xdr:rowOff>
    </xdr:from>
    <xdr:to>
      <xdr:col>81</xdr:col>
      <xdr:colOff>50800</xdr:colOff>
      <xdr:row>38</xdr:row>
      <xdr:rowOff>9082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2287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125618</xdr:rowOff>
    </xdr:from>
    <xdr:to>
      <xdr:col>81</xdr:col>
      <xdr:colOff>101600</xdr:colOff>
      <xdr:row>38</xdr:row>
      <xdr:rowOff>55768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72295</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29940</xdr:rowOff>
    </xdr:from>
    <xdr:to>
      <xdr:col>76</xdr:col>
      <xdr:colOff>114300</xdr:colOff>
      <xdr:row>38</xdr:row>
      <xdr:rowOff>9082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373590"/>
          <a:ext cx="889000" cy="1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146109</xdr:rowOff>
    </xdr:from>
    <xdr:to>
      <xdr:col>76</xdr:col>
      <xdr:colOff>165100</xdr:colOff>
      <xdr:row>38</xdr:row>
      <xdr:rowOff>76259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67387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29940</xdr:rowOff>
    </xdr:from>
    <xdr:to>
      <xdr:col>71</xdr:col>
      <xdr:colOff>177800</xdr:colOff>
      <xdr:row>38</xdr:row>
      <xdr:rowOff>9759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373590"/>
          <a:ext cx="889000" cy="1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139178</xdr:rowOff>
    </xdr:from>
    <xdr:to>
      <xdr:col>72</xdr:col>
      <xdr:colOff>38100</xdr:colOff>
      <xdr:row>38</xdr:row>
      <xdr:rowOff>69328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8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60455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143435</xdr:rowOff>
    </xdr:from>
    <xdr:to>
      <xdr:col>67</xdr:col>
      <xdr:colOff>101600</xdr:colOff>
      <xdr:row>38</xdr:row>
      <xdr:rowOff>73585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64712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128832</xdr:rowOff>
    </xdr:from>
    <xdr:to>
      <xdr:col>85</xdr:col>
      <xdr:colOff>177800</xdr:colOff>
      <xdr:row>38</xdr:row>
      <xdr:rowOff>58982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128425</xdr:rowOff>
    </xdr:from>
    <xdr:to>
      <xdr:col>81</xdr:col>
      <xdr:colOff>101600</xdr:colOff>
      <xdr:row>38</xdr:row>
      <xdr:rowOff>58575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49702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129732</xdr:rowOff>
    </xdr:from>
    <xdr:to>
      <xdr:col>76</xdr:col>
      <xdr:colOff>165100</xdr:colOff>
      <xdr:row>38</xdr:row>
      <xdr:rowOff>59882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76409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150590</xdr:rowOff>
    </xdr:from>
    <xdr:to>
      <xdr:col>72</xdr:col>
      <xdr:colOff>38100</xdr:colOff>
      <xdr:row>37</xdr:row>
      <xdr:rowOff>80740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3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97267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130409</xdr:rowOff>
    </xdr:from>
    <xdr:to>
      <xdr:col>67</xdr:col>
      <xdr:colOff>101600</xdr:colOff>
      <xdr:row>38</xdr:row>
      <xdr:rowOff>60559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77086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168713</xdr:rowOff>
    </xdr:from>
    <xdr:to>
      <xdr:col>85</xdr:col>
      <xdr:colOff>127000</xdr:colOff>
      <xdr:row>59</xdr:row>
      <xdr:rowOff>7820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2813"/>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7820</xdr:rowOff>
    </xdr:from>
    <xdr:to>
      <xdr:col>81</xdr:col>
      <xdr:colOff>50800</xdr:colOff>
      <xdr:row>59</xdr:row>
      <xdr:rowOff>15394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337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118641</xdr:rowOff>
    </xdr:from>
    <xdr:to>
      <xdr:col>81</xdr:col>
      <xdr:colOff>101600</xdr:colOff>
      <xdr:row>59</xdr:row>
      <xdr:rowOff>48791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65318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15394</xdr:rowOff>
    </xdr:from>
    <xdr:to>
      <xdr:col>76</xdr:col>
      <xdr:colOff>114300</xdr:colOff>
      <xdr:row>59</xdr:row>
      <xdr:rowOff>21279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30944"/>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118940</xdr:rowOff>
    </xdr:from>
    <xdr:to>
      <xdr:col>76</xdr:col>
      <xdr:colOff>165100</xdr:colOff>
      <xdr:row>59</xdr:row>
      <xdr:rowOff>49090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65617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14182</xdr:rowOff>
    </xdr:from>
    <xdr:to>
      <xdr:col>71</xdr:col>
      <xdr:colOff>177800</xdr:colOff>
      <xdr:row>59</xdr:row>
      <xdr:rowOff>21279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29732"/>
          <a:ext cx="889000" cy="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125839</xdr:rowOff>
    </xdr:from>
    <xdr:to>
      <xdr:col>72</xdr:col>
      <xdr:colOff>38100</xdr:colOff>
      <xdr:row>59</xdr:row>
      <xdr:rowOff>55989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72516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119335</xdr:rowOff>
    </xdr:from>
    <xdr:to>
      <xdr:col>67</xdr:col>
      <xdr:colOff>101600</xdr:colOff>
      <xdr:row>59</xdr:row>
      <xdr:rowOff>49485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66012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117913</xdr:rowOff>
    </xdr:from>
    <xdr:to>
      <xdr:col>85</xdr:col>
      <xdr:colOff>177800</xdr:colOff>
      <xdr:row>59</xdr:row>
      <xdr:rowOff>48063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128470</xdr:rowOff>
    </xdr:from>
    <xdr:to>
      <xdr:col>81</xdr:col>
      <xdr:colOff>101600</xdr:colOff>
      <xdr:row>59</xdr:row>
      <xdr:rowOff>58620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49747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136044</xdr:rowOff>
    </xdr:from>
    <xdr:to>
      <xdr:col>76</xdr:col>
      <xdr:colOff>165100</xdr:colOff>
      <xdr:row>59</xdr:row>
      <xdr:rowOff>66194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57321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141929</xdr:rowOff>
    </xdr:from>
    <xdr:to>
      <xdr:col>72</xdr:col>
      <xdr:colOff>38100</xdr:colOff>
      <xdr:row>59</xdr:row>
      <xdr:rowOff>72079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63206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134832</xdr:rowOff>
    </xdr:from>
    <xdr:to>
      <xdr:col>67</xdr:col>
      <xdr:colOff>101600</xdr:colOff>
      <xdr:row>59</xdr:row>
      <xdr:rowOff>64982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56109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132914</xdr:rowOff>
    </xdr:from>
    <xdr:to>
      <xdr:col>85</xdr:col>
      <xdr:colOff>127000</xdr:colOff>
      <xdr:row>78</xdr:row>
      <xdr:rowOff>144494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06014"/>
          <a:ext cx="8382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132914</xdr:rowOff>
    </xdr:from>
    <xdr:to>
      <xdr:col>81</xdr:col>
      <xdr:colOff>50800</xdr:colOff>
      <xdr:row>79</xdr:row>
      <xdr:rowOff>44408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06014"/>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113567</xdr:rowOff>
    </xdr:from>
    <xdr:to>
      <xdr:col>81</xdr:col>
      <xdr:colOff>101600</xdr:colOff>
      <xdr:row>79</xdr:row>
      <xdr:rowOff>43717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8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34844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43836</xdr:rowOff>
    </xdr:from>
    <xdr:to>
      <xdr:col>76</xdr:col>
      <xdr:colOff>114300</xdr:colOff>
      <xdr:row>79</xdr:row>
      <xdr:rowOff>44408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838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129849</xdr:rowOff>
    </xdr:from>
    <xdr:to>
      <xdr:col>76</xdr:col>
      <xdr:colOff>165100</xdr:colOff>
      <xdr:row>79</xdr:row>
      <xdr:rowOff>59999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76526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43836</xdr:rowOff>
    </xdr:from>
    <xdr:to>
      <xdr:col>71</xdr:col>
      <xdr:colOff>177800</xdr:colOff>
      <xdr:row>79</xdr:row>
      <xdr:rowOff>44397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8386"/>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146751</xdr:rowOff>
    </xdr:from>
    <xdr:to>
      <xdr:col>72</xdr:col>
      <xdr:colOff>38100</xdr:colOff>
      <xdr:row>79</xdr:row>
      <xdr:rowOff>76901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143303</xdr:rowOff>
    </xdr:from>
    <xdr:to>
      <xdr:col>67</xdr:col>
      <xdr:colOff>101600</xdr:colOff>
      <xdr:row>79</xdr:row>
      <xdr:rowOff>73453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89980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93694</xdr:rowOff>
    </xdr:from>
    <xdr:to>
      <xdr:col>85</xdr:col>
      <xdr:colOff>177800</xdr:colOff>
      <xdr:row>79</xdr:row>
      <xdr:rowOff>23844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53071</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82114</xdr:rowOff>
    </xdr:from>
    <xdr:to>
      <xdr:col>81</xdr:col>
      <xdr:colOff>101600</xdr:colOff>
      <xdr:row>79</xdr:row>
      <xdr:rowOff>12264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28791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165058</xdr:rowOff>
    </xdr:from>
    <xdr:to>
      <xdr:col>76</xdr:col>
      <xdr:colOff>165100</xdr:colOff>
      <xdr:row>79</xdr:row>
      <xdr:rowOff>95208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86335</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164486</xdr:rowOff>
    </xdr:from>
    <xdr:to>
      <xdr:col>72</xdr:col>
      <xdr:colOff>38100</xdr:colOff>
      <xdr:row>79</xdr:row>
      <xdr:rowOff>94636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85763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3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165047</xdr:rowOff>
    </xdr:from>
    <xdr:to>
      <xdr:col>67</xdr:col>
      <xdr:colOff>101600</xdr:colOff>
      <xdr:row>79</xdr:row>
      <xdr:rowOff>95197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86324</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630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99107</xdr:rowOff>
    </xdr:from>
    <xdr:to>
      <xdr:col>85</xdr:col>
      <xdr:colOff>127000</xdr:colOff>
      <xdr:row>96</xdr:row>
      <xdr:rowOff>113450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58307"/>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61725</xdr:rowOff>
    </xdr:from>
    <xdr:to>
      <xdr:col>81</xdr:col>
      <xdr:colOff>50800</xdr:colOff>
      <xdr:row>96</xdr:row>
      <xdr:rowOff>113450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520925"/>
          <a:ext cx="889000" cy="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145182</xdr:rowOff>
    </xdr:from>
    <xdr:to>
      <xdr:col>81</xdr:col>
      <xdr:colOff>101600</xdr:colOff>
      <xdr:row>96</xdr:row>
      <xdr:rowOff>75332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91859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61725</xdr:rowOff>
    </xdr:from>
    <xdr:to>
      <xdr:col>76</xdr:col>
      <xdr:colOff>114300</xdr:colOff>
      <xdr:row>96</xdr:row>
      <xdr:rowOff>132042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20925"/>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166105</xdr:rowOff>
    </xdr:from>
    <xdr:to>
      <xdr:col>76</xdr:col>
      <xdr:colOff>165100</xdr:colOff>
      <xdr:row>96</xdr:row>
      <xdr:rowOff>96255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45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112782</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2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129333</xdr:rowOff>
    </xdr:from>
    <xdr:to>
      <xdr:col>71</xdr:col>
      <xdr:colOff>177800</xdr:colOff>
      <xdr:row>96</xdr:row>
      <xdr:rowOff>132042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88533"/>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156714</xdr:rowOff>
    </xdr:from>
    <xdr:to>
      <xdr:col>72</xdr:col>
      <xdr:colOff>38100</xdr:colOff>
      <xdr:row>96</xdr:row>
      <xdr:rowOff>86864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4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103391</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2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142712</xdr:rowOff>
    </xdr:from>
    <xdr:to>
      <xdr:col>67</xdr:col>
      <xdr:colOff>101600</xdr:colOff>
      <xdr:row>96</xdr:row>
      <xdr:rowOff>72862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43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89389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2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48307</xdr:rowOff>
    </xdr:from>
    <xdr:to>
      <xdr:col>85</xdr:col>
      <xdr:colOff>177800</xdr:colOff>
      <xdr:row>96</xdr:row>
      <xdr:rowOff>149907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26734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62650</xdr:rowOff>
    </xdr:from>
    <xdr:to>
      <xdr:col>81</xdr:col>
      <xdr:colOff>101600</xdr:colOff>
      <xdr:row>96</xdr:row>
      <xdr:rowOff>164250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155377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10925</xdr:rowOff>
    </xdr:from>
    <xdr:to>
      <xdr:col>76</xdr:col>
      <xdr:colOff>165100</xdr:colOff>
      <xdr:row>96</xdr:row>
      <xdr:rowOff>112525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103652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81242</xdr:rowOff>
    </xdr:from>
    <xdr:to>
      <xdr:col>72</xdr:col>
      <xdr:colOff>38100</xdr:colOff>
      <xdr:row>97</xdr:row>
      <xdr:rowOff>11392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78533</xdr:rowOff>
    </xdr:from>
    <xdr:to>
      <xdr:col>67</xdr:col>
      <xdr:colOff>101600</xdr:colOff>
      <xdr:row>97</xdr:row>
      <xdr:rowOff>8683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171260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138303</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624703"/>
          <a:ext cx="1269" cy="110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52341</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8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84980</xdr:rowOff>
    </xdr:from>
    <xdr:ext cx="469744"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3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138303</xdr:rowOff>
    </xdr:from>
    <xdr:to>
      <xdr:col>116</xdr:col>
      <xdr:colOff>152400</xdr:colOff>
      <xdr:row>32</xdr:row>
      <xdr:rowOff>138303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624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141241</xdr:rowOff>
    </xdr:from>
    <xdr:ext cx="378565"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84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118364</xdr:rowOff>
    </xdr:from>
    <xdr:to>
      <xdr:col>116</xdr:col>
      <xdr:colOff>114300</xdr:colOff>
      <xdr:row>39</xdr:row>
      <xdr:rowOff>48514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72009</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61231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7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96791</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611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21209</xdr:rowOff>
    </xdr:from>
    <xdr:to>
      <xdr:col>98</xdr:col>
      <xdr:colOff>38100</xdr:colOff>
      <xdr:row>30</xdr:row>
      <xdr:rowOff>122809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139336</xdr:rowOff>
    </xdr:from>
    <xdr:ext cx="534377"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389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・労働費が住民一人当たり</a:t>
          </a:r>
          <a:r>
            <a:rPr kumimoji="1" lang="en-US" altLang="ja-JP" sz="1300">
              <a:latin typeface="ＭＳ Ｐゴシック" panose="020B0600070205080204" pitchFamily="50" charset="-128"/>
              <a:ea typeface="ＭＳ Ｐゴシック" panose="020B0600070205080204" pitchFamily="50" charset="-128"/>
            </a:rPr>
            <a:t>2,125</a:t>
          </a:r>
          <a:r>
            <a:rPr kumimoji="1" lang="ja-JP" altLang="en-US" sz="1300">
              <a:latin typeface="ＭＳ Ｐゴシック" panose="020B0600070205080204" pitchFamily="50" charset="-128"/>
              <a:ea typeface="ＭＳ Ｐゴシック" panose="020B0600070205080204" pitchFamily="50" charset="-128"/>
            </a:rPr>
            <a:t>円と大幅に増加しているが、勤労青少年ホームの長寿命化工事によるものであり単年度のみである。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・商工費については、前年度より住民一人当たりのコストが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9,786</a:t>
          </a:r>
          <a:r>
            <a:rPr kumimoji="1" lang="ja-JP" altLang="en-US" sz="1300">
              <a:latin typeface="ＭＳ Ｐゴシック" panose="020B0600070205080204" pitchFamily="50" charset="-128"/>
              <a:ea typeface="ＭＳ Ｐゴシック" panose="020B0600070205080204" pitchFamily="50" charset="-128"/>
            </a:rPr>
            <a:t>円の大幅な増加となっているが、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新型コロナウイルス感染症対策で実施した事業の影響が表れたものである。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・農林水産業費については、増加傾向であり類似団体と比較して一人当たりのコストが上回っているが、林道整備事業の新設工事費等の増加によるものである。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・災害復旧費については、令和元年台風第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号等に対する復旧工事費であり、繰越での対応となっているためである。復旧工事については、令和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年度内での完了予定。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年度については、実質収支、単年度収ともに黒字であり、前年度より財政調整基金の取崩し額が約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億円減少し、積立金は約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百万円増額したことから、実質単年度の標準財政規模に占める割合が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ポイントの大幅な増となっている。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全ての会計で赤字は発生していなく黒字決算となっており、介護保険特別会計を除く会計で前年度より黒字額が増加している。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一般会計については、新型コロナウイルス感染症の影響による事業の中止や縮小、また、新型コロナウイルス感染症対応地方創生臨時交付金の交付による歳入総額の増により黒字額が増加している。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国民健康保険特別会計については、保険給付費が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百万円減少したことにより黒字額が増加している。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介護保険特別会計については、介護給付費準備基金へ</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百万円積立てたことにより黒字額が減少している。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L40" workbookViewId="0">
      <selection activeCell="AH29" sqref="AH29:AL2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7267259</v>
      </c>
      <c r="BO4" s="395"/>
      <c r="BP4" s="395"/>
      <c r="BQ4" s="395"/>
      <c r="BR4" s="395"/>
      <c r="BS4" s="395"/>
      <c r="BT4" s="395"/>
      <c r="BU4" s="396"/>
      <c r="BV4" s="394">
        <v>5847857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v>
      </c>
      <c r="CU4" s="401"/>
      <c r="CV4" s="401"/>
      <c r="CW4" s="401"/>
      <c r="CX4" s="401"/>
      <c r="CY4" s="401"/>
      <c r="CZ4" s="401"/>
      <c r="DA4" s="402"/>
      <c r="DB4" s="400">
        <v>4.5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6931599</v>
      </c>
      <c r="BO5" s="432"/>
      <c r="BP5" s="432"/>
      <c r="BQ5" s="432"/>
      <c r="BR5" s="432"/>
      <c r="BS5" s="432"/>
      <c r="BT5" s="432"/>
      <c r="BU5" s="433"/>
      <c r="BV5" s="431">
        <v>5587947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86.7</v>
      </c>
      <c r="CU5" s="429"/>
      <c r="CV5" s="429"/>
      <c r="CW5" s="429"/>
      <c r="CX5" s="429"/>
      <c r="CY5" s="429"/>
      <c r="CZ5" s="429"/>
      <c r="DA5" s="430"/>
      <c r="DB5" s="428">
        <v>88.1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335660</v>
      </c>
      <c r="BO6" s="432"/>
      <c r="BP6" s="432"/>
      <c r="BQ6" s="432"/>
      <c r="BR6" s="432"/>
      <c r="BS6" s="432"/>
      <c r="BT6" s="432"/>
      <c r="BU6" s="433"/>
      <c r="BV6" s="431">
        <v>259910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89.8</v>
      </c>
      <c r="CU6" s="469"/>
      <c r="CV6" s="469"/>
      <c r="CW6" s="469"/>
      <c r="CX6" s="469"/>
      <c r="CY6" s="469"/>
      <c r="CZ6" s="469"/>
      <c r="DA6" s="470"/>
      <c r="DB6" s="468">
        <v>91.3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119356</v>
      </c>
      <c r="BO7" s="432"/>
      <c r="BP7" s="432"/>
      <c r="BQ7" s="432"/>
      <c r="BR7" s="432"/>
      <c r="BS7" s="432"/>
      <c r="BT7" s="432"/>
      <c r="BU7" s="433"/>
      <c r="BV7" s="431">
        <v>107666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3620698</v>
      </c>
      <c r="CU7" s="432"/>
      <c r="CV7" s="432"/>
      <c r="CW7" s="432"/>
      <c r="CX7" s="432"/>
      <c r="CY7" s="432"/>
      <c r="CZ7" s="432"/>
      <c r="DA7" s="433"/>
      <c r="DB7" s="431">
        <v>3347823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216304</v>
      </c>
      <c r="BO8" s="432"/>
      <c r="BP8" s="432"/>
      <c r="BQ8" s="432"/>
      <c r="BR8" s="432"/>
      <c r="BS8" s="432"/>
      <c r="BT8" s="432"/>
      <c r="BU8" s="433"/>
      <c r="BV8" s="431">
        <v>152244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0.36</v>
      </c>
      <c r="CU8" s="472"/>
      <c r="CV8" s="472"/>
      <c r="CW8" s="472"/>
      <c r="CX8" s="472"/>
      <c r="CY8" s="472"/>
      <c r="CZ8" s="472"/>
      <c r="DA8" s="473"/>
      <c r="DB8" s="471">
        <v>0.35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9471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64060</v>
      </c>
      <c r="BO9" s="432"/>
      <c r="BP9" s="432"/>
      <c r="BQ9" s="432"/>
      <c r="BR9" s="432"/>
      <c r="BS9" s="432"/>
      <c r="BT9" s="432"/>
      <c r="BU9" s="433"/>
      <c r="BV9" s="431">
        <v>-9331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10.3</v>
      </c>
      <c r="CU9" s="429"/>
      <c r="CV9" s="429"/>
      <c r="CW9" s="429"/>
      <c r="CX9" s="429"/>
      <c r="CY9" s="429"/>
      <c r="CZ9" s="429"/>
      <c r="DA9" s="430"/>
      <c r="DB9" s="428">
        <v>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10475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102145</v>
      </c>
      <c r="BO10" s="432"/>
      <c r="BP10" s="432"/>
      <c r="BQ10" s="432"/>
      <c r="BR10" s="432"/>
      <c r="BS10" s="432"/>
      <c r="BT10" s="432"/>
      <c r="BU10" s="433"/>
      <c r="BV10" s="431">
        <v>80868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9816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47338</v>
      </c>
      <c r="BO12" s="432"/>
      <c r="BP12" s="432"/>
      <c r="BQ12" s="432"/>
      <c r="BR12" s="432"/>
      <c r="BS12" s="432"/>
      <c r="BT12" s="432"/>
      <c r="BU12" s="433"/>
      <c r="BV12" s="431">
        <v>155765</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9620</v>
      </c>
      <c r="S13" s="516"/>
      <c r="T13" s="516"/>
      <c r="U13" s="516"/>
      <c r="V13" s="517"/>
      <c r="W13" s="447" t="s">
        <v>137</v>
      </c>
      <c r="X13" s="448"/>
      <c r="Y13" s="448"/>
      <c r="Z13" s="448"/>
      <c r="AA13" s="448"/>
      <c r="AB13" s="438"/>
      <c r="AC13" s="482">
        <v>699</v>
      </c>
      <c r="AD13" s="483"/>
      <c r="AE13" s="483"/>
      <c r="AF13" s="483"/>
      <c r="AG13" s="525"/>
      <c r="AH13" s="482">
        <v>753</v>
      </c>
      <c r="AI13" s="483"/>
      <c r="AJ13" s="483"/>
      <c r="AK13" s="483"/>
      <c r="AL13" s="484"/>
      <c r="AM13" s="460" t="s">
        <v>138</v>
      </c>
      <c r="AN13" s="461"/>
      <c r="AO13" s="461"/>
      <c r="AP13" s="461"/>
      <c r="AQ13" s="461"/>
      <c r="AR13" s="461"/>
      <c r="AS13" s="461"/>
      <c r="AT13" s="462"/>
      <c r="AU13" s="463" t="s">
        <v>119</v>
      </c>
      <c r="AV13" s="464"/>
      <c r="AW13" s="464"/>
      <c r="AX13" s="464"/>
      <c r="AY13" s="465" t="s">
        <v>139</v>
      </c>
      <c r="AZ13" s="466"/>
      <c r="BA13" s="466"/>
      <c r="BB13" s="466"/>
      <c r="BC13" s="466"/>
      <c r="BD13" s="466"/>
      <c r="BE13" s="466"/>
      <c r="BF13" s="466"/>
      <c r="BG13" s="466"/>
      <c r="BH13" s="466"/>
      <c r="BI13" s="466"/>
      <c r="BJ13" s="466"/>
      <c r="BK13" s="466"/>
      <c r="BL13" s="466"/>
      <c r="BM13" s="467"/>
      <c r="BN13" s="431">
        <v>118867</v>
      </c>
      <c r="BO13" s="432"/>
      <c r="BP13" s="432"/>
      <c r="BQ13" s="432"/>
      <c r="BR13" s="432"/>
      <c r="BS13" s="432"/>
      <c r="BT13" s="432"/>
      <c r="BU13" s="433"/>
      <c r="BV13" s="431">
        <v>-84228</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5.6</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10000</v>
      </c>
      <c r="S14" s="516"/>
      <c r="T14" s="516"/>
      <c r="U14" s="516"/>
      <c r="V14" s="517"/>
      <c r="W14" s="421"/>
      <c r="X14" s="422"/>
      <c r="Y14" s="422"/>
      <c r="Z14" s="422"/>
      <c r="AA14" s="422"/>
      <c r="AB14" s="411"/>
      <c r="AC14" s="518">
        <v>12.9</v>
      </c>
      <c r="AD14" s="519"/>
      <c r="AE14" s="519"/>
      <c r="AF14" s="519"/>
      <c r="AG14" s="520"/>
      <c r="AH14" s="518">
        <v>14.4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9858</v>
      </c>
      <c r="S15" s="516"/>
      <c r="T15" s="516"/>
      <c r="U15" s="516"/>
      <c r="V15" s="517"/>
      <c r="W15" s="447" t="s">
        <v>145</v>
      </c>
      <c r="X15" s="448"/>
      <c r="Y15" s="448"/>
      <c r="Z15" s="448"/>
      <c r="AA15" s="448"/>
      <c r="AB15" s="438"/>
      <c r="AC15" s="482">
        <v>2124</v>
      </c>
      <c r="AD15" s="483"/>
      <c r="AE15" s="483"/>
      <c r="AF15" s="483"/>
      <c r="AG15" s="525"/>
      <c r="AH15" s="482">
        <v>2010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1184732</v>
      </c>
      <c r="BO15" s="395"/>
      <c r="BP15" s="395"/>
      <c r="BQ15" s="395"/>
      <c r="BR15" s="395"/>
      <c r="BS15" s="395"/>
      <c r="BT15" s="395"/>
      <c r="BU15" s="396"/>
      <c r="BV15" s="394">
        <v>1041900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39.299999999999997</v>
      </c>
      <c r="AD16" s="519"/>
      <c r="AE16" s="519"/>
      <c r="AF16" s="519"/>
      <c r="AG16" s="520"/>
      <c r="AH16" s="518">
        <v>38.299999999999997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3202092</v>
      </c>
      <c r="BO16" s="432"/>
      <c r="BP16" s="432"/>
      <c r="BQ16" s="432"/>
      <c r="BR16" s="432"/>
      <c r="BS16" s="432"/>
      <c r="BT16" s="432"/>
      <c r="BU16" s="433"/>
      <c r="BV16" s="431">
        <v>2964390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2581</v>
      </c>
      <c r="AD17" s="483"/>
      <c r="AE17" s="483"/>
      <c r="AF17" s="483"/>
      <c r="AG17" s="525"/>
      <c r="AH17" s="482">
        <v>2484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1483904</v>
      </c>
      <c r="BO17" s="432"/>
      <c r="BP17" s="432"/>
      <c r="BQ17" s="432"/>
      <c r="BR17" s="432"/>
      <c r="BS17" s="432"/>
      <c r="BT17" s="432"/>
      <c r="BU17" s="433"/>
      <c r="BV17" s="431">
        <v>1309232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125.18</v>
      </c>
      <c r="M18" s="547"/>
      <c r="N18" s="547"/>
      <c r="O18" s="547"/>
      <c r="P18" s="547"/>
      <c r="Q18" s="547"/>
      <c r="R18" s="548"/>
      <c r="S18" s="548"/>
      <c r="T18" s="548"/>
      <c r="U18" s="548"/>
      <c r="V18" s="549"/>
      <c r="W18" s="449"/>
      <c r="X18" s="450"/>
      <c r="Y18" s="450"/>
      <c r="Z18" s="450"/>
      <c r="AA18" s="450"/>
      <c r="AB18" s="441"/>
      <c r="AC18" s="550">
        <v>47.8</v>
      </c>
      <c r="AD18" s="551"/>
      <c r="AE18" s="551"/>
      <c r="AF18" s="551"/>
      <c r="AG18" s="552"/>
      <c r="AH18" s="550">
        <v>47.3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3095044</v>
      </c>
      <c r="BO18" s="432"/>
      <c r="BP18" s="432"/>
      <c r="BQ18" s="432"/>
      <c r="BR18" s="432"/>
      <c r="BS18" s="432"/>
      <c r="BT18" s="432"/>
      <c r="BU18" s="433"/>
      <c r="BV18" s="431">
        <v>2972535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76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4445425</v>
      </c>
      <c r="BO19" s="432"/>
      <c r="BP19" s="432"/>
      <c r="BQ19" s="432"/>
      <c r="BR19" s="432"/>
      <c r="BS19" s="432"/>
      <c r="BT19" s="432"/>
      <c r="BU19" s="433"/>
      <c r="BV19" s="431">
        <v>3973604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3398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5588473</v>
      </c>
      <c r="BO23" s="432"/>
      <c r="BP23" s="432"/>
      <c r="BQ23" s="432"/>
      <c r="BR23" s="432"/>
      <c r="BS23" s="432"/>
      <c r="BT23" s="432"/>
      <c r="BU23" s="433"/>
      <c r="BV23" s="431">
        <v>5450083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7900</v>
      </c>
      <c r="R24" s="483"/>
      <c r="S24" s="483"/>
      <c r="T24" s="483"/>
      <c r="U24" s="483"/>
      <c r="V24" s="525"/>
      <c r="W24" s="584"/>
      <c r="X24" s="572"/>
      <c r="Y24" s="573"/>
      <c r="Z24" s="481" t="s">
        <v>169</v>
      </c>
      <c r="AA24" s="461"/>
      <c r="AB24" s="461"/>
      <c r="AC24" s="461"/>
      <c r="AD24" s="461"/>
      <c r="AE24" s="461"/>
      <c r="AF24" s="461"/>
      <c r="AG24" s="462"/>
      <c r="AH24" s="482">
        <v>94</v>
      </c>
      <c r="AI24" s="483"/>
      <c r="AJ24" s="483"/>
      <c r="AK24" s="483"/>
      <c r="AL24" s="525"/>
      <c r="AM24" s="482">
        <v>287828</v>
      </c>
      <c r="AN24" s="483"/>
      <c r="AO24" s="483"/>
      <c r="AP24" s="483"/>
      <c r="AQ24" s="483"/>
      <c r="AR24" s="525"/>
      <c r="AS24" s="482">
        <v>3062</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4985005</v>
      </c>
      <c r="BO24" s="432"/>
      <c r="BP24" s="432"/>
      <c r="BQ24" s="432"/>
      <c r="BR24" s="432"/>
      <c r="BS24" s="432"/>
      <c r="BT24" s="432"/>
      <c r="BU24" s="433"/>
      <c r="BV24" s="431">
        <v>4832993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6320</v>
      </c>
      <c r="R25" s="483"/>
      <c r="S25" s="483"/>
      <c r="T25" s="483"/>
      <c r="U25" s="483"/>
      <c r="V25" s="525"/>
      <c r="W25" s="584"/>
      <c r="X25" s="572"/>
      <c r="Y25" s="573"/>
      <c r="Z25" s="481" t="s">
        <v>172</v>
      </c>
      <c r="AA25" s="461"/>
      <c r="AB25" s="461"/>
      <c r="AC25" s="461"/>
      <c r="AD25" s="461"/>
      <c r="AE25" s="461"/>
      <c r="AF25" s="461"/>
      <c r="AG25" s="462"/>
      <c r="AH25" s="482" t="s">
        <v>127</v>
      </c>
      <c r="AI25" s="483"/>
      <c r="AJ25" s="483"/>
      <c r="AK25" s="483"/>
      <c r="AL25" s="525"/>
      <c r="AM25" s="482" t="s">
        <v>173</v>
      </c>
      <c r="AN25" s="483"/>
      <c r="AO25" s="483"/>
      <c r="AP25" s="483"/>
      <c r="AQ25" s="483"/>
      <c r="AR25" s="525"/>
      <c r="AS25" s="482" t="s">
        <v>127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352709</v>
      </c>
      <c r="BO25" s="395"/>
      <c r="BP25" s="395"/>
      <c r="BQ25" s="395"/>
      <c r="BR25" s="395"/>
      <c r="BS25" s="395"/>
      <c r="BT25" s="395"/>
      <c r="BU25" s="396"/>
      <c r="BV25" s="394">
        <v>392413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5960</v>
      </c>
      <c r="R26" s="483"/>
      <c r="S26" s="483"/>
      <c r="T26" s="483"/>
      <c r="U26" s="483"/>
      <c r="V26" s="525"/>
      <c r="W26" s="584"/>
      <c r="X26" s="572"/>
      <c r="Y26" s="573"/>
      <c r="Z26" s="481" t="s">
        <v>176</v>
      </c>
      <c r="AA26" s="594"/>
      <c r="AB26" s="594"/>
      <c r="AC26" s="594"/>
      <c r="AD26" s="594"/>
      <c r="AE26" s="594"/>
      <c r="AF26" s="594"/>
      <c r="AG26" s="595"/>
      <c r="AH26" s="482">
        <v>2</v>
      </c>
      <c r="AI26" s="483"/>
      <c r="AJ26" s="483"/>
      <c r="AK26" s="483"/>
      <c r="AL26" s="525"/>
      <c r="AM26" s="482" t="s">
        <v>177</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143</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3070</v>
      </c>
      <c r="R27" s="483"/>
      <c r="S27" s="483"/>
      <c r="T27" s="483"/>
      <c r="U27" s="483"/>
      <c r="V27" s="525"/>
      <c r="W27" s="584"/>
      <c r="X27" s="572"/>
      <c r="Y27" s="573"/>
      <c r="Z27" s="481" t="s">
        <v>181</v>
      </c>
      <c r="AA27" s="461"/>
      <c r="AB27" s="461"/>
      <c r="AC27" s="461"/>
      <c r="AD27" s="461"/>
      <c r="AE27" s="461"/>
      <c r="AF27" s="461"/>
      <c r="AG27" s="462"/>
      <c r="AH27" s="482">
        <v>2</v>
      </c>
      <c r="AI27" s="483"/>
      <c r="AJ27" s="483"/>
      <c r="AK27" s="483"/>
      <c r="AL27" s="525"/>
      <c r="AM27" s="482" t="s">
        <v>177</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25118</v>
      </c>
      <c r="BO27" s="608"/>
      <c r="BP27" s="608"/>
      <c r="BQ27" s="608"/>
      <c r="BR27" s="608"/>
      <c r="BS27" s="608"/>
      <c r="BT27" s="608"/>
      <c r="BU27" s="609"/>
      <c r="BV27" s="607">
        <v>25118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2450</v>
      </c>
      <c r="R28" s="483"/>
      <c r="S28" s="483"/>
      <c r="T28" s="483"/>
      <c r="U28" s="483"/>
      <c r="V28" s="525"/>
      <c r="W28" s="584"/>
      <c r="X28" s="572"/>
      <c r="Y28" s="573"/>
      <c r="Z28" s="481" t="s">
        <v>185</v>
      </c>
      <c r="AA28" s="461"/>
      <c r="AB28" s="461"/>
      <c r="AC28" s="461"/>
      <c r="AD28" s="461"/>
      <c r="AE28" s="461"/>
      <c r="AF28" s="461"/>
      <c r="AG28" s="462"/>
      <c r="AH28" s="482" t="s">
        <v>173</v>
      </c>
      <c r="AI28" s="483"/>
      <c r="AJ28" s="483"/>
      <c r="AK28" s="483"/>
      <c r="AL28" s="525"/>
      <c r="AM28" s="482" t="s">
        <v>143</v>
      </c>
      <c r="AN28" s="483"/>
      <c r="AO28" s="483"/>
      <c r="AP28" s="483"/>
      <c r="AQ28" s="483"/>
      <c r="AR28" s="525"/>
      <c r="AS28" s="482" t="s">
        <v>143</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955775</v>
      </c>
      <c r="BO28" s="395"/>
      <c r="BP28" s="395"/>
      <c r="BQ28" s="395"/>
      <c r="BR28" s="395"/>
      <c r="BS28" s="395"/>
      <c r="BT28" s="395"/>
      <c r="BU28" s="396"/>
      <c r="BV28" s="394">
        <v>900968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2250</v>
      </c>
      <c r="R29" s="483"/>
      <c r="S29" s="483"/>
      <c r="T29" s="483"/>
      <c r="U29" s="483"/>
      <c r="V29" s="525"/>
      <c r="W29" s="585"/>
      <c r="X29" s="586"/>
      <c r="Y29" s="587"/>
      <c r="Z29" s="481" t="s">
        <v>188</v>
      </c>
      <c r="AA29" s="461"/>
      <c r="AB29" s="461"/>
      <c r="AC29" s="461"/>
      <c r="AD29" s="461"/>
      <c r="AE29" s="461"/>
      <c r="AF29" s="461"/>
      <c r="AG29" s="462"/>
      <c r="AH29" s="482">
        <v>96</v>
      </c>
      <c r="AI29" s="483"/>
      <c r="AJ29" s="483"/>
      <c r="AK29" s="483"/>
      <c r="AL29" s="525"/>
      <c r="AM29" s="482">
        <v>294538</v>
      </c>
      <c r="AN29" s="483"/>
      <c r="AO29" s="483"/>
      <c r="AP29" s="483"/>
      <c r="AQ29" s="483"/>
      <c r="AR29" s="525"/>
      <c r="AS29" s="482">
        <v>3068</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323938</v>
      </c>
      <c r="BO29" s="432"/>
      <c r="BP29" s="432"/>
      <c r="BQ29" s="432"/>
      <c r="BR29" s="432"/>
      <c r="BS29" s="432"/>
      <c r="BT29" s="432"/>
      <c r="BU29" s="433"/>
      <c r="BV29" s="431">
        <v>267911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2456255</v>
      </c>
      <c r="BO30" s="608"/>
      <c r="BP30" s="608"/>
      <c r="BQ30" s="608"/>
      <c r="BR30" s="608"/>
      <c r="BS30" s="608"/>
      <c r="BT30" s="608"/>
      <c r="BU30" s="609"/>
      <c r="BV30" s="607">
        <v>2388537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水道事業特別会計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浄化槽整備推進事業特別会計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公立小野町地方綜合病院企業団（病院企業会計）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（株）まちづくり小野</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文化・体育振興基金特別会計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田村広域行政組合（一般会計）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郡山地方広域消防組合（一般会計）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福島県後期高齢者医療広域連合（一般会計）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福島県後期高齢者医療広域連合（後期高齢者医療特別会計）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福島県市町村総合事務組合（一般会計）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福島県市町村総合事務組合（消防補償等特別会計）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福島県市町村総合事務組合（消防賞じゅつ金特別会計）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福島県市町村総合事務組合（非常勤職員公務災害補償特別会計）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福島県市町村総合事務組合（自治会館管理特別会計）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Jm9/eja4FYL74UVILwRVwX+OJ2j7Mbhc5JtKdI/TQtoWZa7AJqSofTbmcTd1DRKIWwDrsStZBeY7Dhu4dsLBQ==" saltValue="2NwkiEZCrRxWjinH0GEj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5.32</v>
      </c>
      <c r="G34" s="33">
        <v>1.78</v>
      </c>
      <c r="H34" s="33">
        <v>4.7</v>
      </c>
      <c r="I34" s="33">
        <v>4.54</v>
      </c>
      <c r="J34" s="34">
        <v>5.95</v>
      </c>
      <c r="K34" s="22"/>
      <c r="L34" s="22"/>
      <c r="M34" s="22"/>
      <c r="N34" s="22"/>
      <c r="O34" s="22"/>
      <c r="P34" s="22"/>
    </row>
    <row r="35" spans="1:16" ht="39" customHeight="1" x14ac:dyDescent="0.15">
      <c r="A35" s="22"/>
      <c r="B35" s="35"/>
      <c r="C35" s="1206" t="s">
        <v>567</v>
      </c>
      <c r="D35" s="1207"/>
      <c r="E35" s="1208"/>
      <c r="F35" s="36">
        <v>0.84</v>
      </c>
      <c r="G35" s="37">
        <v>1.51</v>
      </c>
      <c r="H35" s="37">
        <v>2.79</v>
      </c>
      <c r="I35" s="37">
        <v>4.6500000000000004</v>
      </c>
      <c r="J35" s="38">
        <v>4.5599999999999996</v>
      </c>
      <c r="K35" s="22"/>
      <c r="L35" s="22"/>
      <c r="M35" s="22"/>
      <c r="N35" s="22"/>
      <c r="O35" s="22"/>
      <c r="P35" s="22"/>
    </row>
    <row r="36" spans="1:16" ht="39" customHeight="1" x14ac:dyDescent="0.15">
      <c r="A36" s="22"/>
      <c r="B36" s="35"/>
      <c r="C36" s="1206" t="s">
        <v>568</v>
      </c>
      <c r="D36" s="1207"/>
      <c r="E36" s="1208"/>
      <c r="F36" s="36">
        <v>2.41</v>
      </c>
      <c r="G36" s="37">
        <v>2.98</v>
      </c>
      <c r="H36" s="37">
        <v>3.54</v>
      </c>
      <c r="I36" s="37">
        <v>4.16</v>
      </c>
      <c r="J36" s="38">
        <v>4.51</v>
      </c>
      <c r="K36" s="22"/>
      <c r="L36" s="22"/>
      <c r="M36" s="22"/>
      <c r="N36" s="22"/>
      <c r="O36" s="22"/>
      <c r="P36" s="22"/>
    </row>
    <row r="37" spans="1:16" ht="39" customHeight="1" x14ac:dyDescent="0.15">
      <c r="A37" s="22"/>
      <c r="B37" s="35"/>
      <c r="C37" s="1206" t="s">
        <v>569</v>
      </c>
      <c r="D37" s="1207"/>
      <c r="E37" s="1208"/>
      <c r="F37" s="36">
        <v>2.61</v>
      </c>
      <c r="G37" s="37">
        <v>1.4</v>
      </c>
      <c r="H37" s="37">
        <v>0.63</v>
      </c>
      <c r="I37" s="37">
        <v>1.25</v>
      </c>
      <c r="J37" s="38">
        <v>2.34</v>
      </c>
      <c r="K37" s="22"/>
      <c r="L37" s="22"/>
      <c r="M37" s="22"/>
      <c r="N37" s="22"/>
      <c r="O37" s="22"/>
      <c r="P37" s="22"/>
    </row>
    <row r="38" spans="1:16" ht="39" customHeight="1" x14ac:dyDescent="0.15">
      <c r="A38" s="22"/>
      <c r="B38" s="35"/>
      <c r="C38" s="1206" t="s">
        <v>570</v>
      </c>
      <c r="D38" s="1207"/>
      <c r="E38" s="1208"/>
      <c r="F38" s="36">
        <v>0.38</v>
      </c>
      <c r="G38" s="37">
        <v>0.47</v>
      </c>
      <c r="H38" s="37">
        <v>0.18</v>
      </c>
      <c r="I38" s="37">
        <v>0.1</v>
      </c>
      <c r="J38" s="38">
        <v>0.11</v>
      </c>
      <c r="K38" s="22"/>
      <c r="L38" s="22"/>
      <c r="M38" s="22"/>
      <c r="N38" s="22"/>
      <c r="O38" s="22"/>
      <c r="P38" s="22"/>
    </row>
    <row r="39" spans="1:16" ht="39" customHeight="1" x14ac:dyDescent="0.15">
      <c r="A39" s="22"/>
      <c r="B39" s="35"/>
      <c r="C39" s="1206" t="s">
        <v>571</v>
      </c>
      <c r="D39" s="1207"/>
      <c r="E39" s="1208"/>
      <c r="F39" s="36">
        <v>0</v>
      </c>
      <c r="G39" s="37">
        <v>0.01</v>
      </c>
      <c r="H39" s="37">
        <v>0</v>
      </c>
      <c r="I39" s="37">
        <v>0</v>
      </c>
      <c r="J39" s="38">
        <v>0.02</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v>0</v>
      </c>
      <c r="G43" s="42">
        <v>0</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Y0EH8r+uCX9dUztoLvWRzPOvtN43DyjUp4jb/M0lOW0FXu4gTMtcirgagje/5OqI+M6CmXFDzn8OMqnQzmp7g==" saltValue="gWr2gkfckNkK9IGn+kR4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38" zoomScale="90" zoomScaleNormal="90" zoomScaleSheetLayoutView="55" workbookViewId="0">
      <selection activeCell="N45" sqref="N45: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442</v>
      </c>
      <c r="L45" s="60">
        <v>432</v>
      </c>
      <c r="M45" s="60">
        <v>547</v>
      </c>
      <c r="N45" s="60">
        <v>445</v>
      </c>
      <c r="O45" s="61">
        <v>462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v>
      </c>
      <c r="L48" s="64">
        <v>16</v>
      </c>
      <c r="M48" s="64">
        <v>30</v>
      </c>
      <c r="N48" s="64">
        <v>21</v>
      </c>
      <c r="O48" s="65">
        <v>24</v>
      </c>
      <c r="P48" s="48"/>
      <c r="Q48" s="48"/>
      <c r="R48" s="48"/>
      <c r="S48" s="48"/>
      <c r="T48" s="48"/>
      <c r="U48" s="48"/>
    </row>
    <row r="49" spans="1:21" ht="30.75" customHeight="1" x14ac:dyDescent="0.15">
      <c r="A49" s="48"/>
      <c r="B49" s="1216"/>
      <c r="C49" s="1217"/>
      <c r="D49" s="62"/>
      <c r="E49" s="1222" t="s">
        <v>16</v>
      </c>
      <c r="F49" s="1222"/>
      <c r="G49" s="1222"/>
      <c r="H49" s="1222"/>
      <c r="I49" s="1222"/>
      <c r="J49" s="1223"/>
      <c r="K49" s="63">
        <v>61</v>
      </c>
      <c r="L49" s="64">
        <v>62</v>
      </c>
      <c r="M49" s="64">
        <v>62</v>
      </c>
      <c r="N49" s="64">
        <v>38</v>
      </c>
      <c r="O49" s="65">
        <v>30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516</v>
      </c>
      <c r="L50" s="64" t="s">
        <v>516</v>
      </c>
      <c r="M50" s="64" t="s">
        <v>516</v>
      </c>
      <c r="N50" s="64" t="s">
        <v>516</v>
      </c>
      <c r="O50" s="65" t="s">
        <v>516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329</v>
      </c>
      <c r="L52" s="64">
        <v>333</v>
      </c>
      <c r="M52" s="64">
        <v>401</v>
      </c>
      <c r="N52" s="64">
        <v>366</v>
      </c>
      <c r="O52" s="65">
        <v>369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192</v>
      </c>
      <c r="L53" s="69">
        <v>177</v>
      </c>
      <c r="M53" s="69">
        <v>238</v>
      </c>
      <c r="N53" s="69">
        <v>138</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OOMd/qOBkG9xoBBtMAtuUnBCaYlcqwAstL3R6MdnNj2t1g3nlUnMLYWSli/QTrdHrV9sTQ4U/+qHaTFjnJlg==" saltValue="Qw6FU5zDfEY0PAA3NDNn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9" zoomScaleSheetLayoutView="100" workbookViewId="0">
      <selection activeCell="M42" sqref="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4517</v>
      </c>
      <c r="J41" s="104">
        <v>5073</v>
      </c>
      <c r="K41" s="104">
        <v>5173</v>
      </c>
      <c r="L41" s="104">
        <v>5450</v>
      </c>
      <c r="M41" s="105">
        <v>5588</v>
      </c>
    </row>
    <row r="42" spans="2:13" ht="27.75" customHeight="1" x14ac:dyDescent="0.15">
      <c r="B42" s="1242"/>
      <c r="C42" s="1243"/>
      <c r="D42" s="106"/>
      <c r="E42" s="1248" t="s">
        <v>32</v>
      </c>
      <c r="F42" s="1248"/>
      <c r="G42" s="1248"/>
      <c r="H42" s="1249"/>
      <c r="I42" s="107" t="s">
        <v>516</v>
      </c>
      <c r="J42" s="108" t="s">
        <v>516</v>
      </c>
      <c r="K42" s="108" t="s">
        <v>516</v>
      </c>
      <c r="L42" s="108" t="s">
        <v>516</v>
      </c>
      <c r="M42" s="109" t="s">
        <v>516</v>
      </c>
    </row>
    <row r="43" spans="2:13" ht="27.75" customHeight="1" x14ac:dyDescent="0.15">
      <c r="B43" s="1242"/>
      <c r="C43" s="1243"/>
      <c r="D43" s="106"/>
      <c r="E43" s="1248" t="s">
        <v>33</v>
      </c>
      <c r="F43" s="1248"/>
      <c r="G43" s="1248"/>
      <c r="H43" s="1249"/>
      <c r="I43" s="107">
        <v>266</v>
      </c>
      <c r="J43" s="108">
        <v>210</v>
      </c>
      <c r="K43" s="108">
        <v>234</v>
      </c>
      <c r="L43" s="108">
        <v>260</v>
      </c>
      <c r="M43" s="109">
        <v>219</v>
      </c>
    </row>
    <row r="44" spans="2:13" ht="27.75" customHeight="1" x14ac:dyDescent="0.15">
      <c r="B44" s="1242"/>
      <c r="C44" s="1243"/>
      <c r="D44" s="106"/>
      <c r="E44" s="1248" t="s">
        <v>34</v>
      </c>
      <c r="F44" s="1248"/>
      <c r="G44" s="1248"/>
      <c r="H44" s="1249"/>
      <c r="I44" s="107">
        <v>360</v>
      </c>
      <c r="J44" s="108">
        <v>327</v>
      </c>
      <c r="K44" s="108">
        <v>264</v>
      </c>
      <c r="L44" s="108">
        <v>234</v>
      </c>
      <c r="M44" s="109">
        <v>203</v>
      </c>
    </row>
    <row r="45" spans="2:13" ht="27.75" customHeight="1" x14ac:dyDescent="0.15">
      <c r="B45" s="1242"/>
      <c r="C45" s="1243"/>
      <c r="D45" s="106"/>
      <c r="E45" s="1248" t="s">
        <v>35</v>
      </c>
      <c r="F45" s="1248"/>
      <c r="G45" s="1248"/>
      <c r="H45" s="1249"/>
      <c r="I45" s="107">
        <v>985</v>
      </c>
      <c r="J45" s="108">
        <v>903</v>
      </c>
      <c r="K45" s="108">
        <v>924</v>
      </c>
      <c r="L45" s="108">
        <v>931</v>
      </c>
      <c r="M45" s="109">
        <v>754</v>
      </c>
    </row>
    <row r="46" spans="2:13" ht="27.75" customHeight="1" x14ac:dyDescent="0.15">
      <c r="B46" s="1242"/>
      <c r="C46" s="1243"/>
      <c r="D46" s="110"/>
      <c r="E46" s="1248" t="s">
        <v>36</v>
      </c>
      <c r="F46" s="1248"/>
      <c r="G46" s="1248"/>
      <c r="H46" s="1249"/>
      <c r="I46" s="107" t="s">
        <v>516</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3831</v>
      </c>
      <c r="J50" s="108">
        <v>3887</v>
      </c>
      <c r="K50" s="108">
        <v>3749</v>
      </c>
      <c r="L50" s="108">
        <v>3602</v>
      </c>
      <c r="M50" s="109">
        <v>3782</v>
      </c>
    </row>
    <row r="51" spans="2:13" ht="27.75" customHeight="1" x14ac:dyDescent="0.15">
      <c r="B51" s="1242"/>
      <c r="C51" s="1243"/>
      <c r="D51" s="106"/>
      <c r="E51" s="1248" t="s">
        <v>42</v>
      </c>
      <c r="F51" s="1248"/>
      <c r="G51" s="1248"/>
      <c r="H51" s="1249"/>
      <c r="I51" s="107">
        <v>29</v>
      </c>
      <c r="J51" s="108">
        <v>11</v>
      </c>
      <c r="K51" s="108">
        <v>4</v>
      </c>
      <c r="L51" s="108">
        <v>4</v>
      </c>
      <c r="M51" s="109">
        <v>3</v>
      </c>
    </row>
    <row r="52" spans="2:13" ht="27.75" customHeight="1" x14ac:dyDescent="0.15">
      <c r="B52" s="1244"/>
      <c r="C52" s="1245"/>
      <c r="D52" s="106"/>
      <c r="E52" s="1248" t="s">
        <v>43</v>
      </c>
      <c r="F52" s="1248"/>
      <c r="G52" s="1248"/>
      <c r="H52" s="1249"/>
      <c r="I52" s="107">
        <v>3755</v>
      </c>
      <c r="J52" s="108">
        <v>3802</v>
      </c>
      <c r="K52" s="108">
        <v>4291</v>
      </c>
      <c r="L52" s="108">
        <v>4487</v>
      </c>
      <c r="M52" s="109">
        <v>4589</v>
      </c>
    </row>
    <row r="53" spans="2:13" ht="27.75" customHeight="1" thickBot="1" x14ac:dyDescent="0.2">
      <c r="B53" s="1255" t="s">
        <v>44</v>
      </c>
      <c r="C53" s="1256"/>
      <c r="D53" s="113"/>
      <c r="E53" s="1257" t="s">
        <v>45</v>
      </c>
      <c r="F53" s="1257"/>
      <c r="G53" s="1257"/>
      <c r="H53" s="1258"/>
      <c r="I53" s="114">
        <v>-1487</v>
      </c>
      <c r="J53" s="115">
        <v>-1188</v>
      </c>
      <c r="K53" s="115">
        <v>-1449</v>
      </c>
      <c r="L53" s="115">
        <v>-1218</v>
      </c>
      <c r="M53" s="116">
        <v>-1609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04fWm02Yz8vi81N1LG2qyg/0/wVwuJTQHGrl3Mge9pIi8yRrkfbHUq/Vn5cyNCKWo5BOQ4HgyH35pjHbNUxQw==" saltValue="nSPmZKdHjX6Bz4gubNOR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F1"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976</v>
      </c>
      <c r="G55" s="128">
        <v>901</v>
      </c>
      <c r="H55" s="129">
        <v>956</v>
      </c>
    </row>
    <row r="56" spans="2:8" ht="52.5" customHeight="1" x14ac:dyDescent="0.15">
      <c r="B56" s="130"/>
      <c r="C56" s="1269" t="s">
        <v>49</v>
      </c>
      <c r="D56" s="1269"/>
      <c r="E56" s="1270"/>
      <c r="F56" s="131">
        <v>268</v>
      </c>
      <c r="G56" s="131">
        <v>268</v>
      </c>
      <c r="H56" s="132">
        <v>324</v>
      </c>
    </row>
    <row r="57" spans="2:8" ht="53.25" customHeight="1" x14ac:dyDescent="0.15">
      <c r="B57" s="130"/>
      <c r="C57" s="1271" t="s">
        <v>50</v>
      </c>
      <c r="D57" s="1271"/>
      <c r="E57" s="1272"/>
      <c r="F57" s="133">
        <v>2462</v>
      </c>
      <c r="G57" s="133">
        <v>2389</v>
      </c>
      <c r="H57" s="134">
        <v>2456</v>
      </c>
    </row>
    <row r="58" spans="2:8" ht="45.75" customHeight="1" x14ac:dyDescent="0.15">
      <c r="B58" s="135"/>
      <c r="C58" s="1259" t="s">
        <v>581</v>
      </c>
      <c r="D58" s="1260"/>
      <c r="E58" s="1261"/>
      <c r="F58" s="136">
        <v>1691</v>
      </c>
      <c r="G58" s="136">
        <v>1593</v>
      </c>
      <c r="H58" s="137">
        <v>1634</v>
      </c>
    </row>
    <row r="59" spans="2:8" ht="45.75" customHeight="1" x14ac:dyDescent="0.15">
      <c r="B59" s="135"/>
      <c r="C59" s="1259" t="s">
        <v>582</v>
      </c>
      <c r="D59" s="1260"/>
      <c r="E59" s="1261"/>
      <c r="F59" s="136">
        <v>380</v>
      </c>
      <c r="G59" s="136">
        <v>380</v>
      </c>
      <c r="H59" s="137">
        <v>380</v>
      </c>
    </row>
    <row r="60" spans="2:8" ht="45.75" customHeight="1" x14ac:dyDescent="0.15">
      <c r="B60" s="135"/>
      <c r="C60" s="1259" t="s">
        <v>583</v>
      </c>
      <c r="D60" s="1260"/>
      <c r="E60" s="1261"/>
      <c r="F60" s="136">
        <v>196</v>
      </c>
      <c r="G60" s="136">
        <v>196</v>
      </c>
      <c r="H60" s="137">
        <v>196</v>
      </c>
    </row>
    <row r="61" spans="2:8" ht="45.75" customHeight="1" x14ac:dyDescent="0.15">
      <c r="B61" s="135"/>
      <c r="C61" s="1259" t="s">
        <v>584</v>
      </c>
      <c r="D61" s="1260"/>
      <c r="E61" s="1261"/>
      <c r="F61" s="136">
        <v>60</v>
      </c>
      <c r="G61" s="136">
        <v>80</v>
      </c>
      <c r="H61" s="137">
        <v>100</v>
      </c>
    </row>
    <row r="62" spans="2:8" ht="45.75" customHeight="1" thickBot="1" x14ac:dyDescent="0.2">
      <c r="B62" s="138"/>
      <c r="C62" s="1262" t="s">
        <v>585</v>
      </c>
      <c r="D62" s="1263"/>
      <c r="E62" s="1264"/>
      <c r="F62" s="139">
        <v>86</v>
      </c>
      <c r="G62" s="139">
        <v>85</v>
      </c>
      <c r="H62" s="140">
        <v>84</v>
      </c>
    </row>
    <row r="63" spans="2:8" ht="52.5" customHeight="1" thickBot="1" x14ac:dyDescent="0.2">
      <c r="B63" s="141"/>
      <c r="C63" s="1265" t="s">
        <v>51</v>
      </c>
      <c r="D63" s="1265"/>
      <c r="E63" s="1266"/>
      <c r="F63" s="142">
        <v>3706</v>
      </c>
      <c r="G63" s="142">
        <v>3557</v>
      </c>
      <c r="H63" s="143">
        <v>3736</v>
      </c>
    </row>
    <row r="64" spans="2:8" ht="15" customHeight="1" x14ac:dyDescent="0.15"/>
  </sheetData>
  <sheetProtection algorithmName="SHA-512" hashValue="8MVxibc/O68mgv8zMOLelrpAtku4Mr90UsIqJ+oUpim9lAhy/ibKiShNpPj6C1EXw6rvE3Aid5qKR1BZrN4p8Q==" saltValue="uBEhjhhlfJRr7cnNFZ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76189</v>
      </c>
      <c r="E3" s="162"/>
      <c r="F3" s="163">
        <v>78903</v>
      </c>
      <c r="G3" s="164"/>
      <c r="H3" s="165"/>
    </row>
    <row r="4" spans="1:8" x14ac:dyDescent="0.15">
      <c r="A4" s="166"/>
      <c r="B4" s="167"/>
      <c r="C4" s="168"/>
      <c r="D4" s="169">
        <v>55122</v>
      </c>
      <c r="E4" s="170"/>
      <c r="F4" s="171">
        <v>49201</v>
      </c>
      <c r="G4" s="172"/>
      <c r="H4" s="173"/>
    </row>
    <row r="5" spans="1:8" x14ac:dyDescent="0.15">
      <c r="A5" s="154" t="s">
        <v>549</v>
      </c>
      <c r="B5" s="159"/>
      <c r="C5" s="160"/>
      <c r="D5" s="161">
        <v>105615</v>
      </c>
      <c r="E5" s="162"/>
      <c r="F5" s="163">
        <v>82993</v>
      </c>
      <c r="G5" s="164"/>
      <c r="H5" s="165"/>
    </row>
    <row r="6" spans="1:8" x14ac:dyDescent="0.15">
      <c r="A6" s="166"/>
      <c r="B6" s="167"/>
      <c r="C6" s="168"/>
      <c r="D6" s="169">
        <v>74288</v>
      </c>
      <c r="E6" s="170"/>
      <c r="F6" s="171">
        <v>46787</v>
      </c>
      <c r="G6" s="172"/>
      <c r="H6" s="173"/>
    </row>
    <row r="7" spans="1:8" x14ac:dyDescent="0.15">
      <c r="A7" s="154" t="s">
        <v>550</v>
      </c>
      <c r="B7" s="159"/>
      <c r="C7" s="160"/>
      <c r="D7" s="161">
        <v>91984</v>
      </c>
      <c r="E7" s="162"/>
      <c r="F7" s="163">
        <v>108252</v>
      </c>
      <c r="G7" s="164"/>
      <c r="H7" s="165"/>
    </row>
    <row r="8" spans="1:8" x14ac:dyDescent="0.15">
      <c r="A8" s="166"/>
      <c r="B8" s="167"/>
      <c r="C8" s="168"/>
      <c r="D8" s="169">
        <v>57034</v>
      </c>
      <c r="E8" s="170"/>
      <c r="F8" s="171">
        <v>50321</v>
      </c>
      <c r="G8" s="172"/>
      <c r="H8" s="173"/>
    </row>
    <row r="9" spans="1:8" x14ac:dyDescent="0.15">
      <c r="A9" s="154" t="s">
        <v>551</v>
      </c>
      <c r="B9" s="159"/>
      <c r="C9" s="160"/>
      <c r="D9" s="161">
        <v>118561</v>
      </c>
      <c r="E9" s="162"/>
      <c r="F9" s="163">
        <v>93492</v>
      </c>
      <c r="G9" s="164"/>
      <c r="H9" s="165"/>
    </row>
    <row r="10" spans="1:8" x14ac:dyDescent="0.15">
      <c r="A10" s="166"/>
      <c r="B10" s="167"/>
      <c r="C10" s="168"/>
      <c r="D10" s="169">
        <v>62822</v>
      </c>
      <c r="E10" s="170"/>
      <c r="F10" s="171">
        <v>53316</v>
      </c>
      <c r="G10" s="172"/>
      <c r="H10" s="173"/>
    </row>
    <row r="11" spans="1:8" x14ac:dyDescent="0.15">
      <c r="A11" s="154" t="s">
        <v>552</v>
      </c>
      <c r="B11" s="159"/>
      <c r="C11" s="160"/>
      <c r="D11" s="161">
        <v>115460</v>
      </c>
      <c r="E11" s="162"/>
      <c r="F11" s="163">
        <v>126525</v>
      </c>
      <c r="G11" s="164"/>
      <c r="H11" s="165"/>
    </row>
    <row r="12" spans="1:8" x14ac:dyDescent="0.15">
      <c r="A12" s="166"/>
      <c r="B12" s="167"/>
      <c r="C12" s="174"/>
      <c r="D12" s="169">
        <v>43072</v>
      </c>
      <c r="E12" s="170"/>
      <c r="F12" s="171">
        <v>67052</v>
      </c>
      <c r="G12" s="172"/>
      <c r="H12" s="173"/>
    </row>
    <row r="13" spans="1:8" x14ac:dyDescent="0.15">
      <c r="A13" s="154"/>
      <c r="B13" s="159"/>
      <c r="C13" s="175"/>
      <c r="D13" s="176">
        <v>101562</v>
      </c>
      <c r="E13" s="177"/>
      <c r="F13" s="178">
        <v>98033</v>
      </c>
      <c r="G13" s="179"/>
      <c r="H13" s="165"/>
    </row>
    <row r="14" spans="1:8" x14ac:dyDescent="0.15">
      <c r="A14" s="166"/>
      <c r="B14" s="167"/>
      <c r="C14" s="168"/>
      <c r="D14" s="169">
        <v>58468</v>
      </c>
      <c r="E14" s="170"/>
      <c r="F14" s="171">
        <v>53335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5.33</v>
      </c>
      <c r="C19" s="180">
        <f>ROUND(VALUE(SUBSTITUTE(実質収支比率等に係る経年分析!G$48,"▲","-")),2)</f>
        <v>2.69</v>
      </c>
      <c r="D19" s="180">
        <f>ROUND(VALUE(SUBSTITUTE(実質収支比率等に係る経年分析!H$48,"▲","-")),2)</f>
        <v>4.71</v>
      </c>
      <c r="E19" s="180">
        <f>ROUND(VALUE(SUBSTITUTE(実質収支比率等に係る経年分析!I$48,"▲","-")),2)</f>
        <v>4.55</v>
      </c>
      <c r="F19" s="180">
        <f>ROUND(VALUE(SUBSTITUTE(実質収支比率等に係る経年分析!J$48,"▲","-")),2)</f>
        <v>5.97</v>
      </c>
    </row>
    <row r="20" spans="1:11" x14ac:dyDescent="0.15">
      <c r="A20" s="180" t="s">
        <v>55</v>
      </c>
      <c r="B20" s="180">
        <f>ROUND(VALUE(SUBSTITUTE(実質収支比率等に係る経年分析!F$47,"▲","-")),2)</f>
        <v>30.85</v>
      </c>
      <c r="C20" s="180">
        <f>ROUND(VALUE(SUBSTITUTE(実質収支比率等に係る経年分析!G$47,"▲","-")),2)</f>
        <v>31.91</v>
      </c>
      <c r="D20" s="180">
        <f>ROUND(VALUE(SUBSTITUTE(実質収支比率等に係る経年分析!H$47,"▲","-")),2)</f>
        <v>28.46</v>
      </c>
      <c r="E20" s="180">
        <f>ROUND(VALUE(SUBSTITUTE(実質収支比率等に係る経年分析!I$47,"▲","-")),2)</f>
        <v>26.91</v>
      </c>
      <c r="F20" s="180">
        <f>ROUND(VALUE(SUBSTITUTE(実質収支比率等に係る経年分析!J$47,"▲","-")),2)</f>
        <v>26.4</v>
      </c>
    </row>
    <row r="21" spans="1:11" x14ac:dyDescent="0.15">
      <c r="A21" s="180" t="s">
        <v>56</v>
      </c>
      <c r="B21" s="180">
        <f>IF(ISNUMBER(VALUE(SUBSTITUTE(実質収支比率等に係る経年分析!F$49,"▲","-"))),ROUND(VALUE(SUBSTITUTE(実質収支比率等に係る経年分析!F$49,"▲","-")),2),NA())</f>
        <v>-6.77</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-2.52</v>
      </c>
      <c r="F21" s="180">
        <f>IF(ISNUMBER(VALUE(SUBSTITUTE(実質収支比率等に係る経年分析!J$49,"▲","-"))),ROUND(VALUE(SUBSTITUTE(実質収支比率等に係る経年分析!J$49,"▲","-")),2),NA())</f>
        <v>3.28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文化・体育振興基金特別会計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浄化槽整備推進事業特別会計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2.34</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4.5599999999999996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329</v>
      </c>
      <c r="E42" s="182"/>
      <c r="F42" s="182"/>
      <c r="G42" s="182">
        <f>'実質公債費比率（分子）の構造'!L$52</f>
        <v>333</v>
      </c>
      <c r="H42" s="182"/>
      <c r="I42" s="182"/>
      <c r="J42" s="182">
        <f>'実質公債費比率（分子）の構造'!M$52</f>
        <v>401</v>
      </c>
      <c r="K42" s="182"/>
      <c r="L42" s="182"/>
      <c r="M42" s="182">
        <f>'実質公債費比率（分子）の構造'!N$52</f>
        <v>366</v>
      </c>
      <c r="N42" s="182"/>
      <c r="O42" s="182"/>
      <c r="P42" s="182">
        <f>'実質公債費比率（分子）の構造'!O$52</f>
        <v>369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62</v>
      </c>
      <c r="F45" s="182"/>
      <c r="G45" s="182"/>
      <c r="H45" s="182">
        <f>'実質公債費比率（分子）の構造'!M$49</f>
        <v>62</v>
      </c>
      <c r="I45" s="182"/>
      <c r="J45" s="182"/>
      <c r="K45" s="182">
        <f>'実質公債費比率（分子）の構造'!N$49</f>
        <v>38</v>
      </c>
      <c r="L45" s="182"/>
      <c r="M45" s="182"/>
      <c r="N45" s="182">
        <f>'実質公債費比率（分子）の構造'!O$49</f>
        <v>30</v>
      </c>
      <c r="O45" s="182"/>
      <c r="P45" s="182"/>
    </row>
    <row r="46" spans="1:16" x14ac:dyDescent="0.15">
      <c r="A46" s="182" t="s">
        <v>67</v>
      </c>
      <c r="B46" s="182">
        <f>'実質公債費比率（分子）の構造'!K$48</f>
        <v>18</v>
      </c>
      <c r="C46" s="182"/>
      <c r="D46" s="182"/>
      <c r="E46" s="182">
        <f>'実質公債費比率（分子）の構造'!L$48</f>
        <v>16</v>
      </c>
      <c r="F46" s="182"/>
      <c r="G46" s="182"/>
      <c r="H46" s="182">
        <f>'実質公債費比率（分子）の構造'!M$48</f>
        <v>30</v>
      </c>
      <c r="I46" s="182"/>
      <c r="J46" s="182"/>
      <c r="K46" s="182">
        <f>'実質公債費比率（分子）の構造'!N$48</f>
        <v>21</v>
      </c>
      <c r="L46" s="182"/>
      <c r="M46" s="182"/>
      <c r="N46" s="182">
        <f>'実質公債費比率（分子）の構造'!O$48</f>
        <v>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442</v>
      </c>
      <c r="C49" s="182"/>
      <c r="D49" s="182"/>
      <c r="E49" s="182">
        <f>'実質公債費比率（分子）の構造'!L$45</f>
        <v>432</v>
      </c>
      <c r="F49" s="182"/>
      <c r="G49" s="182"/>
      <c r="H49" s="182">
        <f>'実質公債費比率（分子）の構造'!M$45</f>
        <v>547</v>
      </c>
      <c r="I49" s="182"/>
      <c r="J49" s="182"/>
      <c r="K49" s="182">
        <f>'実質公債費比率（分子）の構造'!N$45</f>
        <v>445</v>
      </c>
      <c r="L49" s="182"/>
      <c r="M49" s="182"/>
      <c r="N49" s="182">
        <f>'実質公債費比率（分子）の構造'!O$45</f>
        <v>462</v>
      </c>
      <c r="O49" s="182"/>
      <c r="P49" s="182"/>
    </row>
    <row r="50" spans="1:16" x14ac:dyDescent="0.15">
      <c r="A50" s="182" t="s">
        <v>71</v>
      </c>
      <c r="B50" s="182" t="e">
        <f>NA()</f>
        <v>#N/A</v>
      </c>
      <c r="C50" s="182">
        <f>IF(ISNUMBER('実質公債費比率（分子）の構造'!K$53),'実質公債費比率（分子）の構造'!K$53,NA())</f>
        <v>192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3755</v>
      </c>
      <c r="E56" s="181"/>
      <c r="F56" s="181"/>
      <c r="G56" s="181">
        <f>'将来負担比率（分子）の構造'!J$52</f>
        <v>3802</v>
      </c>
      <c r="H56" s="181"/>
      <c r="I56" s="181"/>
      <c r="J56" s="181">
        <f>'将来負担比率（分子）の構造'!K$52</f>
        <v>4291</v>
      </c>
      <c r="K56" s="181"/>
      <c r="L56" s="181"/>
      <c r="M56" s="181">
        <f>'将来負担比率（分子）の構造'!L$52</f>
        <v>4487</v>
      </c>
      <c r="N56" s="181"/>
      <c r="O56" s="181"/>
      <c r="P56" s="181">
        <f>'将来負担比率（分子）の構造'!M$52</f>
        <v>4589</v>
      </c>
    </row>
    <row r="57" spans="1:16" x14ac:dyDescent="0.15">
      <c r="A57" s="181" t="s">
        <v>42</v>
      </c>
      <c r="B57" s="181"/>
      <c r="C57" s="181"/>
      <c r="D57" s="181">
        <f>'将来負担比率（分子）の構造'!I$51</f>
        <v>29</v>
      </c>
      <c r="E57" s="181"/>
      <c r="F57" s="181"/>
      <c r="G57" s="181">
        <f>'将来負担比率（分子）の構造'!J$51</f>
        <v>11</v>
      </c>
      <c r="H57" s="181"/>
      <c r="I57" s="181"/>
      <c r="J57" s="181">
        <f>'将来負担比率（分子）の構造'!K$51</f>
        <v>4</v>
      </c>
      <c r="K57" s="181"/>
      <c r="L57" s="181"/>
      <c r="M57" s="181">
        <f>'将来負担比率（分子）の構造'!L$51</f>
        <v>4</v>
      </c>
      <c r="N57" s="181"/>
      <c r="O57" s="181"/>
      <c r="P57" s="181">
        <f>'将来負担比率（分子）の構造'!M$51</f>
        <v>3</v>
      </c>
    </row>
    <row r="58" spans="1:16" x14ac:dyDescent="0.15">
      <c r="A58" s="181" t="s">
        <v>41</v>
      </c>
      <c r="B58" s="181"/>
      <c r="C58" s="181"/>
      <c r="D58" s="181">
        <f>'将来負担比率（分子）の構造'!I$50</f>
        <v>3831</v>
      </c>
      <c r="E58" s="181"/>
      <c r="F58" s="181"/>
      <c r="G58" s="181">
        <f>'将来負担比率（分子）の構造'!J$50</f>
        <v>3887</v>
      </c>
      <c r="H58" s="181"/>
      <c r="I58" s="181"/>
      <c r="J58" s="181">
        <f>'将来負担比率（分子）の構造'!K$50</f>
        <v>3749</v>
      </c>
      <c r="K58" s="181"/>
      <c r="L58" s="181"/>
      <c r="M58" s="181">
        <f>'将来負担比率（分子）の構造'!L$50</f>
        <v>3602</v>
      </c>
      <c r="N58" s="181"/>
      <c r="O58" s="181"/>
      <c r="P58" s="181">
        <f>'将来負担比率（分子）の構造'!M$50</f>
        <v>3782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985</v>
      </c>
      <c r="C62" s="181"/>
      <c r="D62" s="181"/>
      <c r="E62" s="181">
        <f>'将来負担比率（分子）の構造'!J$45</f>
        <v>903</v>
      </c>
      <c r="F62" s="181"/>
      <c r="G62" s="181"/>
      <c r="H62" s="181">
        <f>'将来負担比率（分子）の構造'!K$45</f>
        <v>924</v>
      </c>
      <c r="I62" s="181"/>
      <c r="J62" s="181"/>
      <c r="K62" s="181">
        <f>'将来負担比率（分子）の構造'!L$45</f>
        <v>931</v>
      </c>
      <c r="L62" s="181"/>
      <c r="M62" s="181"/>
      <c r="N62" s="181">
        <f>'将来負担比率（分子）の構造'!M$45</f>
        <v>754</v>
      </c>
      <c r="O62" s="181"/>
      <c r="P62" s="181"/>
    </row>
    <row r="63" spans="1:16" x14ac:dyDescent="0.15">
      <c r="A63" s="181" t="s">
        <v>34</v>
      </c>
      <c r="B63" s="181">
        <f>'将来負担比率（分子）の構造'!I$44</f>
        <v>360</v>
      </c>
      <c r="C63" s="181"/>
      <c r="D63" s="181"/>
      <c r="E63" s="181">
        <f>'将来負担比率（分子）の構造'!J$44</f>
        <v>327</v>
      </c>
      <c r="F63" s="181"/>
      <c r="G63" s="181"/>
      <c r="H63" s="181">
        <f>'将来負担比率（分子）の構造'!K$44</f>
        <v>264</v>
      </c>
      <c r="I63" s="181"/>
      <c r="J63" s="181"/>
      <c r="K63" s="181">
        <f>'将来負担比率（分子）の構造'!L$44</f>
        <v>234</v>
      </c>
      <c r="L63" s="181"/>
      <c r="M63" s="181"/>
      <c r="N63" s="181">
        <f>'将来負担比率（分子）の構造'!M$44</f>
        <v>203</v>
      </c>
      <c r="O63" s="181"/>
      <c r="P63" s="181"/>
    </row>
    <row r="64" spans="1:16" x14ac:dyDescent="0.15">
      <c r="A64" s="181" t="s">
        <v>33</v>
      </c>
      <c r="B64" s="181">
        <f>'将来負担比率（分子）の構造'!I$43</f>
        <v>266</v>
      </c>
      <c r="C64" s="181"/>
      <c r="D64" s="181"/>
      <c r="E64" s="181">
        <f>'将来負担比率（分子）の構造'!J$43</f>
        <v>210</v>
      </c>
      <c r="F64" s="181"/>
      <c r="G64" s="181"/>
      <c r="H64" s="181">
        <f>'将来負担比率（分子）の構造'!K$43</f>
        <v>234</v>
      </c>
      <c r="I64" s="181"/>
      <c r="J64" s="181"/>
      <c r="K64" s="181">
        <f>'将来負担比率（分子）の構造'!L$43</f>
        <v>260</v>
      </c>
      <c r="L64" s="181"/>
      <c r="M64" s="181"/>
      <c r="N64" s="181">
        <f>'将来負担比率（分子）の構造'!M$43</f>
        <v>219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4517</v>
      </c>
      <c r="C66" s="181"/>
      <c r="D66" s="181"/>
      <c r="E66" s="181">
        <f>'将来負担比率（分子）の構造'!J$41</f>
        <v>5073</v>
      </c>
      <c r="F66" s="181"/>
      <c r="G66" s="181"/>
      <c r="H66" s="181">
        <f>'将来負担比率（分子）の構造'!K$41</f>
        <v>5173</v>
      </c>
      <c r="I66" s="181"/>
      <c r="J66" s="181"/>
      <c r="K66" s="181">
        <f>'将来負担比率（分子）の構造'!L$41</f>
        <v>5450</v>
      </c>
      <c r="L66" s="181"/>
      <c r="M66" s="181"/>
      <c r="N66" s="181">
        <f>'将来負担比率（分子）の構造'!M$41</f>
        <v>5588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976</v>
      </c>
      <c r="C72" s="185">
        <f>基金残高に係る経年分析!G55</f>
        <v>901</v>
      </c>
      <c r="D72" s="185">
        <f>基金残高に係る経年分析!H55</f>
        <v>956</v>
      </c>
    </row>
    <row r="73" spans="1:16" x14ac:dyDescent="0.15">
      <c r="A73" s="184" t="s">
        <v>78</v>
      </c>
      <c r="B73" s="185">
        <f>基金残高に係る経年分析!F56</f>
        <v>268</v>
      </c>
      <c r="C73" s="185">
        <f>基金残高に係る経年分析!G56</f>
        <v>268</v>
      </c>
      <c r="D73" s="185">
        <f>基金残高に係る経年分析!H56</f>
        <v>324</v>
      </c>
    </row>
    <row r="74" spans="1:16" x14ac:dyDescent="0.15">
      <c r="A74" s="184" t="s">
        <v>79</v>
      </c>
      <c r="B74" s="185">
        <f>基金残高に係る経年分析!F57</f>
        <v>2462</v>
      </c>
      <c r="C74" s="185">
        <f>基金残高に係る経年分析!G57</f>
        <v>2389</v>
      </c>
      <c r="D74" s="185">
        <f>基金残高に係る経年分析!H57</f>
        <v>2456</v>
      </c>
    </row>
  </sheetData>
  <sheetProtection algorithmName="SHA-512" hashValue="KFsVSgWAQyPFV+Nv1Us8LtfV4xg8PHqwAp5AK19ThlYXpfWMPza+7V4kPFGrkBmtcjKBAoFnbrmMzdK4DelbGw==" saltValue="Dw7qeRN7t2b5m+YG/E3s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6" workbookViewId="0">
      <selection activeCell="Z17" sqref="Z17:AC1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1106008</v>
      </c>
      <c r="S5" s="637"/>
      <c r="T5" s="637"/>
      <c r="U5" s="637"/>
      <c r="V5" s="637"/>
      <c r="W5" s="637"/>
      <c r="X5" s="637"/>
      <c r="Y5" s="638"/>
      <c r="Z5" s="639">
        <v>15.2</v>
      </c>
      <c r="AA5" s="639"/>
      <c r="AB5" s="639"/>
      <c r="AC5" s="639"/>
      <c r="AD5" s="640">
        <v>1106008</v>
      </c>
      <c r="AE5" s="640"/>
      <c r="AF5" s="640"/>
      <c r="AG5" s="640"/>
      <c r="AH5" s="640"/>
      <c r="AI5" s="640"/>
      <c r="AJ5" s="640"/>
      <c r="AK5" s="640"/>
      <c r="AL5" s="641">
        <v>32.1</v>
      </c>
      <c r="AM5" s="642"/>
      <c r="AN5" s="642"/>
      <c r="AO5" s="643"/>
      <c r="AP5" s="633" t="s">
        <v>228</v>
      </c>
      <c r="AQ5" s="634"/>
      <c r="AR5" s="634"/>
      <c r="AS5" s="634"/>
      <c r="AT5" s="634"/>
      <c r="AU5" s="634"/>
      <c r="AV5" s="634"/>
      <c r="AW5" s="634"/>
      <c r="AX5" s="634"/>
      <c r="AY5" s="634"/>
      <c r="AZ5" s="634"/>
      <c r="BA5" s="634"/>
      <c r="BB5" s="634"/>
      <c r="BC5" s="634"/>
      <c r="BD5" s="634"/>
      <c r="BE5" s="634"/>
      <c r="BF5" s="635"/>
      <c r="BG5" s="647">
        <v>1106003</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73597</v>
      </c>
      <c r="S6" s="648"/>
      <c r="T6" s="648"/>
      <c r="U6" s="648"/>
      <c r="V6" s="648"/>
      <c r="W6" s="648"/>
      <c r="X6" s="648"/>
      <c r="Y6" s="649"/>
      <c r="Z6" s="650">
        <v>1</v>
      </c>
      <c r="AA6" s="650"/>
      <c r="AB6" s="650"/>
      <c r="AC6" s="650"/>
      <c r="AD6" s="651">
        <v>73597</v>
      </c>
      <c r="AE6" s="651"/>
      <c r="AF6" s="651"/>
      <c r="AG6" s="651"/>
      <c r="AH6" s="651"/>
      <c r="AI6" s="651"/>
      <c r="AJ6" s="651"/>
      <c r="AK6" s="651"/>
      <c r="AL6" s="652">
        <v>2.1</v>
      </c>
      <c r="AM6" s="653"/>
      <c r="AN6" s="653"/>
      <c r="AO6" s="654"/>
      <c r="AP6" s="644" t="s">
        <v>233</v>
      </c>
      <c r="AQ6" s="645"/>
      <c r="AR6" s="645"/>
      <c r="AS6" s="645"/>
      <c r="AT6" s="645"/>
      <c r="AU6" s="645"/>
      <c r="AV6" s="645"/>
      <c r="AW6" s="645"/>
      <c r="AX6" s="645"/>
      <c r="AY6" s="645"/>
      <c r="AZ6" s="645"/>
      <c r="BA6" s="645"/>
      <c r="BB6" s="645"/>
      <c r="BC6" s="645"/>
      <c r="BD6" s="645"/>
      <c r="BE6" s="645"/>
      <c r="BF6" s="646"/>
      <c r="BG6" s="647">
        <v>1106003</v>
      </c>
      <c r="BH6" s="648"/>
      <c r="BI6" s="648"/>
      <c r="BJ6" s="648"/>
      <c r="BK6" s="648"/>
      <c r="BL6" s="648"/>
      <c r="BM6" s="648"/>
      <c r="BN6" s="649"/>
      <c r="BO6" s="650">
        <v>100</v>
      </c>
      <c r="BP6" s="650"/>
      <c r="BQ6" s="650"/>
      <c r="BR6" s="650"/>
      <c r="BS6" s="651" t="s">
        <v>143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79863</v>
      </c>
      <c r="CS6" s="648"/>
      <c r="CT6" s="648"/>
      <c r="CU6" s="648"/>
      <c r="CV6" s="648"/>
      <c r="CW6" s="648"/>
      <c r="CX6" s="648"/>
      <c r="CY6" s="649"/>
      <c r="CZ6" s="641">
        <v>1.2</v>
      </c>
      <c r="DA6" s="642"/>
      <c r="DB6" s="642"/>
      <c r="DC6" s="661"/>
      <c r="DD6" s="656" t="s">
        <v>127</v>
      </c>
      <c r="DE6" s="648"/>
      <c r="DF6" s="648"/>
      <c r="DG6" s="648"/>
      <c r="DH6" s="648"/>
      <c r="DI6" s="648"/>
      <c r="DJ6" s="648"/>
      <c r="DK6" s="648"/>
      <c r="DL6" s="648"/>
      <c r="DM6" s="648"/>
      <c r="DN6" s="648"/>
      <c r="DO6" s="648"/>
      <c r="DP6" s="649"/>
      <c r="DQ6" s="656">
        <v>79863</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778</v>
      </c>
      <c r="S7" s="648"/>
      <c r="T7" s="648"/>
      <c r="U7" s="648"/>
      <c r="V7" s="648"/>
      <c r="W7" s="648"/>
      <c r="X7" s="648"/>
      <c r="Y7" s="649"/>
      <c r="Z7" s="650">
        <v>0</v>
      </c>
      <c r="AA7" s="650"/>
      <c r="AB7" s="650"/>
      <c r="AC7" s="650"/>
      <c r="AD7" s="651">
        <v>778</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431592</v>
      </c>
      <c r="BH7" s="648"/>
      <c r="BI7" s="648"/>
      <c r="BJ7" s="648"/>
      <c r="BK7" s="648"/>
      <c r="BL7" s="648"/>
      <c r="BM7" s="648"/>
      <c r="BN7" s="649"/>
      <c r="BO7" s="650">
        <v>39</v>
      </c>
      <c r="BP7" s="650"/>
      <c r="BQ7" s="650"/>
      <c r="BR7" s="650"/>
      <c r="BS7" s="651" t="s">
        <v>143</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1818227</v>
      </c>
      <c r="CS7" s="648"/>
      <c r="CT7" s="648"/>
      <c r="CU7" s="648"/>
      <c r="CV7" s="648"/>
      <c r="CW7" s="648"/>
      <c r="CX7" s="648"/>
      <c r="CY7" s="649"/>
      <c r="CZ7" s="650">
        <v>26.2</v>
      </c>
      <c r="DA7" s="650"/>
      <c r="DB7" s="650"/>
      <c r="DC7" s="650"/>
      <c r="DD7" s="656">
        <v>3856</v>
      </c>
      <c r="DE7" s="648"/>
      <c r="DF7" s="648"/>
      <c r="DG7" s="648"/>
      <c r="DH7" s="648"/>
      <c r="DI7" s="648"/>
      <c r="DJ7" s="648"/>
      <c r="DK7" s="648"/>
      <c r="DL7" s="648"/>
      <c r="DM7" s="648"/>
      <c r="DN7" s="648"/>
      <c r="DO7" s="648"/>
      <c r="DP7" s="649"/>
      <c r="DQ7" s="656">
        <v>708186</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2642</v>
      </c>
      <c r="S8" s="648"/>
      <c r="T8" s="648"/>
      <c r="U8" s="648"/>
      <c r="V8" s="648"/>
      <c r="W8" s="648"/>
      <c r="X8" s="648"/>
      <c r="Y8" s="649"/>
      <c r="Z8" s="650">
        <v>0</v>
      </c>
      <c r="AA8" s="650"/>
      <c r="AB8" s="650"/>
      <c r="AC8" s="650"/>
      <c r="AD8" s="651">
        <v>2642</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15240</v>
      </c>
      <c r="BH8" s="648"/>
      <c r="BI8" s="648"/>
      <c r="BJ8" s="648"/>
      <c r="BK8" s="648"/>
      <c r="BL8" s="648"/>
      <c r="BM8" s="648"/>
      <c r="BN8" s="649"/>
      <c r="BO8" s="650">
        <v>1.4</v>
      </c>
      <c r="BP8" s="650"/>
      <c r="BQ8" s="650"/>
      <c r="BR8" s="650"/>
      <c r="BS8" s="656" t="s">
        <v>127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1415561</v>
      </c>
      <c r="CS8" s="648"/>
      <c r="CT8" s="648"/>
      <c r="CU8" s="648"/>
      <c r="CV8" s="648"/>
      <c r="CW8" s="648"/>
      <c r="CX8" s="648"/>
      <c r="CY8" s="649"/>
      <c r="CZ8" s="650">
        <v>20.399999999999999</v>
      </c>
      <c r="DA8" s="650"/>
      <c r="DB8" s="650"/>
      <c r="DC8" s="650"/>
      <c r="DD8" s="656">
        <v>112299</v>
      </c>
      <c r="DE8" s="648"/>
      <c r="DF8" s="648"/>
      <c r="DG8" s="648"/>
      <c r="DH8" s="648"/>
      <c r="DI8" s="648"/>
      <c r="DJ8" s="648"/>
      <c r="DK8" s="648"/>
      <c r="DL8" s="648"/>
      <c r="DM8" s="648"/>
      <c r="DN8" s="648"/>
      <c r="DO8" s="648"/>
      <c r="DP8" s="649"/>
      <c r="DQ8" s="656">
        <v>810473</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2985</v>
      </c>
      <c r="S9" s="648"/>
      <c r="T9" s="648"/>
      <c r="U9" s="648"/>
      <c r="V9" s="648"/>
      <c r="W9" s="648"/>
      <c r="X9" s="648"/>
      <c r="Y9" s="649"/>
      <c r="Z9" s="650">
        <v>0</v>
      </c>
      <c r="AA9" s="650"/>
      <c r="AB9" s="650"/>
      <c r="AC9" s="650"/>
      <c r="AD9" s="651">
        <v>2985</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366612</v>
      </c>
      <c r="BH9" s="648"/>
      <c r="BI9" s="648"/>
      <c r="BJ9" s="648"/>
      <c r="BK9" s="648"/>
      <c r="BL9" s="648"/>
      <c r="BM9" s="648"/>
      <c r="BN9" s="649"/>
      <c r="BO9" s="650">
        <v>33.1</v>
      </c>
      <c r="BP9" s="650"/>
      <c r="BQ9" s="650"/>
      <c r="BR9" s="650"/>
      <c r="BS9" s="656" t="s">
        <v>127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559891</v>
      </c>
      <c r="CS9" s="648"/>
      <c r="CT9" s="648"/>
      <c r="CU9" s="648"/>
      <c r="CV9" s="648"/>
      <c r="CW9" s="648"/>
      <c r="CX9" s="648"/>
      <c r="CY9" s="649"/>
      <c r="CZ9" s="650">
        <v>8.1</v>
      </c>
      <c r="DA9" s="650"/>
      <c r="DB9" s="650"/>
      <c r="DC9" s="650"/>
      <c r="DD9" s="656">
        <v>3847</v>
      </c>
      <c r="DE9" s="648"/>
      <c r="DF9" s="648"/>
      <c r="DG9" s="648"/>
      <c r="DH9" s="648"/>
      <c r="DI9" s="648"/>
      <c r="DJ9" s="648"/>
      <c r="DK9" s="648"/>
      <c r="DL9" s="648"/>
      <c r="DM9" s="648"/>
      <c r="DN9" s="648"/>
      <c r="DO9" s="648"/>
      <c r="DP9" s="649"/>
      <c r="DQ9" s="656">
        <v>491468</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245</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246</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26517</v>
      </c>
      <c r="BH10" s="648"/>
      <c r="BI10" s="648"/>
      <c r="BJ10" s="648"/>
      <c r="BK10" s="648"/>
      <c r="BL10" s="648"/>
      <c r="BM10" s="648"/>
      <c r="BN10" s="649"/>
      <c r="BO10" s="650">
        <v>2.4</v>
      </c>
      <c r="BP10" s="650"/>
      <c r="BQ10" s="650"/>
      <c r="BR10" s="650"/>
      <c r="BS10" s="656" t="s">
        <v>143</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20862</v>
      </c>
      <c r="CS10" s="648"/>
      <c r="CT10" s="648"/>
      <c r="CU10" s="648"/>
      <c r="CV10" s="648"/>
      <c r="CW10" s="648"/>
      <c r="CX10" s="648"/>
      <c r="CY10" s="649"/>
      <c r="CZ10" s="650">
        <v>0.3</v>
      </c>
      <c r="DA10" s="650"/>
      <c r="DB10" s="650"/>
      <c r="DC10" s="650"/>
      <c r="DD10" s="656">
        <v>20015</v>
      </c>
      <c r="DE10" s="648"/>
      <c r="DF10" s="648"/>
      <c r="DG10" s="648"/>
      <c r="DH10" s="648"/>
      <c r="DI10" s="648"/>
      <c r="DJ10" s="648"/>
      <c r="DK10" s="648"/>
      <c r="DL10" s="648"/>
      <c r="DM10" s="648"/>
      <c r="DN10" s="648"/>
      <c r="DO10" s="648"/>
      <c r="DP10" s="649"/>
      <c r="DQ10" s="656">
        <v>3996</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227185</v>
      </c>
      <c r="S11" s="648"/>
      <c r="T11" s="648"/>
      <c r="U11" s="648"/>
      <c r="V11" s="648"/>
      <c r="W11" s="648"/>
      <c r="X11" s="648"/>
      <c r="Y11" s="649"/>
      <c r="Z11" s="652">
        <v>3.1</v>
      </c>
      <c r="AA11" s="653"/>
      <c r="AB11" s="653"/>
      <c r="AC11" s="665"/>
      <c r="AD11" s="656">
        <v>227185</v>
      </c>
      <c r="AE11" s="648"/>
      <c r="AF11" s="648"/>
      <c r="AG11" s="648"/>
      <c r="AH11" s="648"/>
      <c r="AI11" s="648"/>
      <c r="AJ11" s="648"/>
      <c r="AK11" s="649"/>
      <c r="AL11" s="652">
        <v>6.6</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23223</v>
      </c>
      <c r="BH11" s="648"/>
      <c r="BI11" s="648"/>
      <c r="BJ11" s="648"/>
      <c r="BK11" s="648"/>
      <c r="BL11" s="648"/>
      <c r="BM11" s="648"/>
      <c r="BN11" s="649"/>
      <c r="BO11" s="650">
        <v>2.1</v>
      </c>
      <c r="BP11" s="650"/>
      <c r="BQ11" s="650"/>
      <c r="BR11" s="650"/>
      <c r="BS11" s="656" t="s">
        <v>127</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562119</v>
      </c>
      <c r="CS11" s="648"/>
      <c r="CT11" s="648"/>
      <c r="CU11" s="648"/>
      <c r="CV11" s="648"/>
      <c r="CW11" s="648"/>
      <c r="CX11" s="648"/>
      <c r="CY11" s="649"/>
      <c r="CZ11" s="650">
        <v>8.1</v>
      </c>
      <c r="DA11" s="650"/>
      <c r="DB11" s="650"/>
      <c r="DC11" s="650"/>
      <c r="DD11" s="656">
        <v>297394</v>
      </c>
      <c r="DE11" s="648"/>
      <c r="DF11" s="648"/>
      <c r="DG11" s="648"/>
      <c r="DH11" s="648"/>
      <c r="DI11" s="648"/>
      <c r="DJ11" s="648"/>
      <c r="DK11" s="648"/>
      <c r="DL11" s="648"/>
      <c r="DM11" s="648"/>
      <c r="DN11" s="648"/>
      <c r="DO11" s="648"/>
      <c r="DP11" s="649"/>
      <c r="DQ11" s="656">
        <v>277281</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143</v>
      </c>
      <c r="S12" s="648"/>
      <c r="T12" s="648"/>
      <c r="U12" s="648"/>
      <c r="V12" s="648"/>
      <c r="W12" s="648"/>
      <c r="X12" s="648"/>
      <c r="Y12" s="649"/>
      <c r="Z12" s="650" t="s">
        <v>245</v>
      </c>
      <c r="AA12" s="650"/>
      <c r="AB12" s="650"/>
      <c r="AC12" s="650"/>
      <c r="AD12" s="651" t="s">
        <v>127</v>
      </c>
      <c r="AE12" s="651"/>
      <c r="AF12" s="651"/>
      <c r="AG12" s="651"/>
      <c r="AH12" s="651"/>
      <c r="AI12" s="651"/>
      <c r="AJ12" s="651"/>
      <c r="AK12" s="651"/>
      <c r="AL12" s="652" t="s">
        <v>127</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550485</v>
      </c>
      <c r="BH12" s="648"/>
      <c r="BI12" s="648"/>
      <c r="BJ12" s="648"/>
      <c r="BK12" s="648"/>
      <c r="BL12" s="648"/>
      <c r="BM12" s="648"/>
      <c r="BN12" s="649"/>
      <c r="BO12" s="650">
        <v>49.8</v>
      </c>
      <c r="BP12" s="650"/>
      <c r="BQ12" s="650"/>
      <c r="BR12" s="650"/>
      <c r="BS12" s="656" t="s">
        <v>127</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180796</v>
      </c>
      <c r="CS12" s="648"/>
      <c r="CT12" s="648"/>
      <c r="CU12" s="648"/>
      <c r="CV12" s="648"/>
      <c r="CW12" s="648"/>
      <c r="CX12" s="648"/>
      <c r="CY12" s="649"/>
      <c r="CZ12" s="650">
        <v>2.6</v>
      </c>
      <c r="DA12" s="650"/>
      <c r="DB12" s="650"/>
      <c r="DC12" s="650"/>
      <c r="DD12" s="656" t="s">
        <v>127</v>
      </c>
      <c r="DE12" s="648"/>
      <c r="DF12" s="648"/>
      <c r="DG12" s="648"/>
      <c r="DH12" s="648"/>
      <c r="DI12" s="648"/>
      <c r="DJ12" s="648"/>
      <c r="DK12" s="648"/>
      <c r="DL12" s="648"/>
      <c r="DM12" s="648"/>
      <c r="DN12" s="648"/>
      <c r="DO12" s="648"/>
      <c r="DP12" s="649"/>
      <c r="DQ12" s="656">
        <v>177217</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246</v>
      </c>
      <c r="S13" s="648"/>
      <c r="T13" s="648"/>
      <c r="U13" s="648"/>
      <c r="V13" s="648"/>
      <c r="W13" s="648"/>
      <c r="X13" s="648"/>
      <c r="Y13" s="649"/>
      <c r="Z13" s="650" t="s">
        <v>245</v>
      </c>
      <c r="AA13" s="650"/>
      <c r="AB13" s="650"/>
      <c r="AC13" s="650"/>
      <c r="AD13" s="651" t="s">
        <v>245</v>
      </c>
      <c r="AE13" s="651"/>
      <c r="AF13" s="651"/>
      <c r="AG13" s="651"/>
      <c r="AH13" s="651"/>
      <c r="AI13" s="651"/>
      <c r="AJ13" s="651"/>
      <c r="AK13" s="651"/>
      <c r="AL13" s="652" t="s">
        <v>245</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548730</v>
      </c>
      <c r="BH13" s="648"/>
      <c r="BI13" s="648"/>
      <c r="BJ13" s="648"/>
      <c r="BK13" s="648"/>
      <c r="BL13" s="648"/>
      <c r="BM13" s="648"/>
      <c r="BN13" s="649"/>
      <c r="BO13" s="650">
        <v>49.6</v>
      </c>
      <c r="BP13" s="650"/>
      <c r="BQ13" s="650"/>
      <c r="BR13" s="650"/>
      <c r="BS13" s="656" t="s">
        <v>143</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754709</v>
      </c>
      <c r="CS13" s="648"/>
      <c r="CT13" s="648"/>
      <c r="CU13" s="648"/>
      <c r="CV13" s="648"/>
      <c r="CW13" s="648"/>
      <c r="CX13" s="648"/>
      <c r="CY13" s="649"/>
      <c r="CZ13" s="650">
        <v>10.9</v>
      </c>
      <c r="DA13" s="650"/>
      <c r="DB13" s="650"/>
      <c r="DC13" s="650"/>
      <c r="DD13" s="656">
        <v>595546</v>
      </c>
      <c r="DE13" s="648"/>
      <c r="DF13" s="648"/>
      <c r="DG13" s="648"/>
      <c r="DH13" s="648"/>
      <c r="DI13" s="648"/>
      <c r="DJ13" s="648"/>
      <c r="DK13" s="648"/>
      <c r="DL13" s="648"/>
      <c r="DM13" s="648"/>
      <c r="DN13" s="648"/>
      <c r="DO13" s="648"/>
      <c r="DP13" s="649"/>
      <c r="DQ13" s="656">
        <v>289936</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37459</v>
      </c>
      <c r="BH14" s="648"/>
      <c r="BI14" s="648"/>
      <c r="BJ14" s="648"/>
      <c r="BK14" s="648"/>
      <c r="BL14" s="648"/>
      <c r="BM14" s="648"/>
      <c r="BN14" s="649"/>
      <c r="BO14" s="650">
        <v>3.4</v>
      </c>
      <c r="BP14" s="650"/>
      <c r="BQ14" s="650"/>
      <c r="BR14" s="650"/>
      <c r="BS14" s="656" t="s">
        <v>127</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282366</v>
      </c>
      <c r="CS14" s="648"/>
      <c r="CT14" s="648"/>
      <c r="CU14" s="648"/>
      <c r="CV14" s="648"/>
      <c r="CW14" s="648"/>
      <c r="CX14" s="648"/>
      <c r="CY14" s="649"/>
      <c r="CZ14" s="650">
        <v>4.0999999999999996</v>
      </c>
      <c r="DA14" s="650"/>
      <c r="DB14" s="650"/>
      <c r="DC14" s="650"/>
      <c r="DD14" s="656">
        <v>15936</v>
      </c>
      <c r="DE14" s="648"/>
      <c r="DF14" s="648"/>
      <c r="DG14" s="648"/>
      <c r="DH14" s="648"/>
      <c r="DI14" s="648"/>
      <c r="DJ14" s="648"/>
      <c r="DK14" s="648"/>
      <c r="DL14" s="648"/>
      <c r="DM14" s="648"/>
      <c r="DN14" s="648"/>
      <c r="DO14" s="648"/>
      <c r="DP14" s="649"/>
      <c r="DQ14" s="656">
        <v>271295</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143</v>
      </c>
      <c r="S15" s="648"/>
      <c r="T15" s="648"/>
      <c r="U15" s="648"/>
      <c r="V15" s="648"/>
      <c r="W15" s="648"/>
      <c r="X15" s="648"/>
      <c r="Y15" s="649"/>
      <c r="Z15" s="650" t="s">
        <v>127</v>
      </c>
      <c r="AA15" s="650"/>
      <c r="AB15" s="650"/>
      <c r="AC15" s="650"/>
      <c r="AD15" s="651" t="s">
        <v>143</v>
      </c>
      <c r="AE15" s="651"/>
      <c r="AF15" s="651"/>
      <c r="AG15" s="651"/>
      <c r="AH15" s="651"/>
      <c r="AI15" s="651"/>
      <c r="AJ15" s="651"/>
      <c r="AK15" s="651"/>
      <c r="AL15" s="652" t="s">
        <v>245</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86467</v>
      </c>
      <c r="BH15" s="648"/>
      <c r="BI15" s="648"/>
      <c r="BJ15" s="648"/>
      <c r="BK15" s="648"/>
      <c r="BL15" s="648"/>
      <c r="BM15" s="648"/>
      <c r="BN15" s="649"/>
      <c r="BO15" s="650">
        <v>7.8</v>
      </c>
      <c r="BP15" s="650"/>
      <c r="BQ15" s="650"/>
      <c r="BR15" s="650"/>
      <c r="BS15" s="656" t="s">
        <v>245</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610872</v>
      </c>
      <c r="CS15" s="648"/>
      <c r="CT15" s="648"/>
      <c r="CU15" s="648"/>
      <c r="CV15" s="648"/>
      <c r="CW15" s="648"/>
      <c r="CX15" s="648"/>
      <c r="CY15" s="649"/>
      <c r="CZ15" s="650">
        <v>8.8000000000000007</v>
      </c>
      <c r="DA15" s="650"/>
      <c r="DB15" s="650"/>
      <c r="DC15" s="650"/>
      <c r="DD15" s="656">
        <v>84465</v>
      </c>
      <c r="DE15" s="648"/>
      <c r="DF15" s="648"/>
      <c r="DG15" s="648"/>
      <c r="DH15" s="648"/>
      <c r="DI15" s="648"/>
      <c r="DJ15" s="648"/>
      <c r="DK15" s="648"/>
      <c r="DL15" s="648"/>
      <c r="DM15" s="648"/>
      <c r="DN15" s="648"/>
      <c r="DO15" s="648"/>
      <c r="DP15" s="649"/>
      <c r="DQ15" s="656">
        <v>521524</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3780</v>
      </c>
      <c r="S16" s="648"/>
      <c r="T16" s="648"/>
      <c r="U16" s="648"/>
      <c r="V16" s="648"/>
      <c r="W16" s="648"/>
      <c r="X16" s="648"/>
      <c r="Y16" s="649"/>
      <c r="Z16" s="650">
        <v>0.1</v>
      </c>
      <c r="AA16" s="650"/>
      <c r="AB16" s="650"/>
      <c r="AC16" s="650"/>
      <c r="AD16" s="651">
        <v>3780</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245</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183971</v>
      </c>
      <c r="CS16" s="648"/>
      <c r="CT16" s="648"/>
      <c r="CU16" s="648"/>
      <c r="CV16" s="648"/>
      <c r="CW16" s="648"/>
      <c r="CX16" s="648"/>
      <c r="CY16" s="649"/>
      <c r="CZ16" s="650">
        <v>2.7</v>
      </c>
      <c r="DA16" s="650"/>
      <c r="DB16" s="650"/>
      <c r="DC16" s="650"/>
      <c r="DD16" s="656" t="s">
        <v>127</v>
      </c>
      <c r="DE16" s="648"/>
      <c r="DF16" s="648"/>
      <c r="DG16" s="648"/>
      <c r="DH16" s="648"/>
      <c r="DI16" s="648"/>
      <c r="DJ16" s="648"/>
      <c r="DK16" s="648"/>
      <c r="DL16" s="648"/>
      <c r="DM16" s="648"/>
      <c r="DN16" s="648"/>
      <c r="DO16" s="648"/>
      <c r="DP16" s="649"/>
      <c r="DQ16" s="656">
        <v>19979</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4111</v>
      </c>
      <c r="S17" s="648"/>
      <c r="T17" s="648"/>
      <c r="U17" s="648"/>
      <c r="V17" s="648"/>
      <c r="W17" s="648"/>
      <c r="X17" s="648"/>
      <c r="Y17" s="649"/>
      <c r="Z17" s="650">
        <v>0.1</v>
      </c>
      <c r="AA17" s="650"/>
      <c r="AB17" s="650"/>
      <c r="AC17" s="650"/>
      <c r="AD17" s="651">
        <v>4111</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246</v>
      </c>
      <c r="BH17" s="648"/>
      <c r="BI17" s="648"/>
      <c r="BJ17" s="648"/>
      <c r="BK17" s="648"/>
      <c r="BL17" s="648"/>
      <c r="BM17" s="648"/>
      <c r="BN17" s="649"/>
      <c r="BO17" s="650" t="s">
        <v>143</v>
      </c>
      <c r="BP17" s="650"/>
      <c r="BQ17" s="650"/>
      <c r="BR17" s="650"/>
      <c r="BS17" s="656" t="s">
        <v>127</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462362</v>
      </c>
      <c r="CS17" s="648"/>
      <c r="CT17" s="648"/>
      <c r="CU17" s="648"/>
      <c r="CV17" s="648"/>
      <c r="CW17" s="648"/>
      <c r="CX17" s="648"/>
      <c r="CY17" s="649"/>
      <c r="CZ17" s="650">
        <v>6.7</v>
      </c>
      <c r="DA17" s="650"/>
      <c r="DB17" s="650"/>
      <c r="DC17" s="650"/>
      <c r="DD17" s="656" t="s">
        <v>127</v>
      </c>
      <c r="DE17" s="648"/>
      <c r="DF17" s="648"/>
      <c r="DG17" s="648"/>
      <c r="DH17" s="648"/>
      <c r="DI17" s="648"/>
      <c r="DJ17" s="648"/>
      <c r="DK17" s="648"/>
      <c r="DL17" s="648"/>
      <c r="DM17" s="648"/>
      <c r="DN17" s="648"/>
      <c r="DO17" s="648"/>
      <c r="DP17" s="649"/>
      <c r="DQ17" s="656">
        <v>458547</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6200</v>
      </c>
      <c r="S18" s="648"/>
      <c r="T18" s="648"/>
      <c r="U18" s="648"/>
      <c r="V18" s="648"/>
      <c r="W18" s="648"/>
      <c r="X18" s="648"/>
      <c r="Y18" s="649"/>
      <c r="Z18" s="650">
        <v>0.1</v>
      </c>
      <c r="AA18" s="650"/>
      <c r="AB18" s="650"/>
      <c r="AC18" s="650"/>
      <c r="AD18" s="651">
        <v>6200</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143</v>
      </c>
      <c r="BH18" s="648"/>
      <c r="BI18" s="648"/>
      <c r="BJ18" s="648"/>
      <c r="BK18" s="648"/>
      <c r="BL18" s="648"/>
      <c r="BM18" s="648"/>
      <c r="BN18" s="649"/>
      <c r="BO18" s="650" t="s">
        <v>127</v>
      </c>
      <c r="BP18" s="650"/>
      <c r="BQ18" s="650"/>
      <c r="BR18" s="650"/>
      <c r="BS18" s="656" t="s">
        <v>143</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143</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3549</v>
      </c>
      <c r="S19" s="648"/>
      <c r="T19" s="648"/>
      <c r="U19" s="648"/>
      <c r="V19" s="648"/>
      <c r="W19" s="648"/>
      <c r="X19" s="648"/>
      <c r="Y19" s="649"/>
      <c r="Z19" s="650">
        <v>0</v>
      </c>
      <c r="AA19" s="650"/>
      <c r="AB19" s="650"/>
      <c r="AC19" s="650"/>
      <c r="AD19" s="651">
        <v>3549</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5</v>
      </c>
      <c r="BH19" s="648"/>
      <c r="BI19" s="648"/>
      <c r="BJ19" s="648"/>
      <c r="BK19" s="648"/>
      <c r="BL19" s="648"/>
      <c r="BM19" s="648"/>
      <c r="BN19" s="649"/>
      <c r="BO19" s="650">
        <v>0</v>
      </c>
      <c r="BP19" s="650"/>
      <c r="BQ19" s="650"/>
      <c r="BR19" s="650"/>
      <c r="BS19" s="656" t="s">
        <v>143</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143</v>
      </c>
      <c r="DA19" s="650"/>
      <c r="DB19" s="650"/>
      <c r="DC19" s="650"/>
      <c r="DD19" s="656" t="s">
        <v>127</v>
      </c>
      <c r="DE19" s="648"/>
      <c r="DF19" s="648"/>
      <c r="DG19" s="648"/>
      <c r="DH19" s="648"/>
      <c r="DI19" s="648"/>
      <c r="DJ19" s="648"/>
      <c r="DK19" s="648"/>
      <c r="DL19" s="648"/>
      <c r="DM19" s="648"/>
      <c r="DN19" s="648"/>
      <c r="DO19" s="648"/>
      <c r="DP19" s="649"/>
      <c r="DQ19" s="656" t="s">
        <v>246</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1754</v>
      </c>
      <c r="S20" s="648"/>
      <c r="T20" s="648"/>
      <c r="U20" s="648"/>
      <c r="V20" s="648"/>
      <c r="W20" s="648"/>
      <c r="X20" s="648"/>
      <c r="Y20" s="649"/>
      <c r="Z20" s="650">
        <v>0</v>
      </c>
      <c r="AA20" s="650"/>
      <c r="AB20" s="650"/>
      <c r="AC20" s="650"/>
      <c r="AD20" s="651">
        <v>1754</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5</v>
      </c>
      <c r="BH20" s="648"/>
      <c r="BI20" s="648"/>
      <c r="BJ20" s="648"/>
      <c r="BK20" s="648"/>
      <c r="BL20" s="648"/>
      <c r="BM20" s="648"/>
      <c r="BN20" s="649"/>
      <c r="BO20" s="650">
        <v>0</v>
      </c>
      <c r="BP20" s="650"/>
      <c r="BQ20" s="650"/>
      <c r="BR20" s="650"/>
      <c r="BS20" s="656" t="s">
        <v>245</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6931599</v>
      </c>
      <c r="CS20" s="648"/>
      <c r="CT20" s="648"/>
      <c r="CU20" s="648"/>
      <c r="CV20" s="648"/>
      <c r="CW20" s="648"/>
      <c r="CX20" s="648"/>
      <c r="CY20" s="649"/>
      <c r="CZ20" s="650">
        <v>100</v>
      </c>
      <c r="DA20" s="650"/>
      <c r="DB20" s="650"/>
      <c r="DC20" s="650"/>
      <c r="DD20" s="656">
        <v>1133358</v>
      </c>
      <c r="DE20" s="648"/>
      <c r="DF20" s="648"/>
      <c r="DG20" s="648"/>
      <c r="DH20" s="648"/>
      <c r="DI20" s="648"/>
      <c r="DJ20" s="648"/>
      <c r="DK20" s="648"/>
      <c r="DL20" s="648"/>
      <c r="DM20" s="648"/>
      <c r="DN20" s="648"/>
      <c r="DO20" s="648"/>
      <c r="DP20" s="649"/>
      <c r="DQ20" s="656">
        <v>4109765</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897</v>
      </c>
      <c r="S21" s="648"/>
      <c r="T21" s="648"/>
      <c r="U21" s="648"/>
      <c r="V21" s="648"/>
      <c r="W21" s="648"/>
      <c r="X21" s="648"/>
      <c r="Y21" s="649"/>
      <c r="Z21" s="650">
        <v>0</v>
      </c>
      <c r="AA21" s="650"/>
      <c r="AB21" s="650"/>
      <c r="AC21" s="650"/>
      <c r="AD21" s="651">
        <v>897</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5</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2324308</v>
      </c>
      <c r="S22" s="648"/>
      <c r="T22" s="648"/>
      <c r="U22" s="648"/>
      <c r="V22" s="648"/>
      <c r="W22" s="648"/>
      <c r="X22" s="648"/>
      <c r="Y22" s="649"/>
      <c r="Z22" s="650">
        <v>32</v>
      </c>
      <c r="AA22" s="650"/>
      <c r="AB22" s="650"/>
      <c r="AC22" s="650"/>
      <c r="AD22" s="651">
        <v>2015724</v>
      </c>
      <c r="AE22" s="651"/>
      <c r="AF22" s="651"/>
      <c r="AG22" s="651"/>
      <c r="AH22" s="651"/>
      <c r="AI22" s="651"/>
      <c r="AJ22" s="651"/>
      <c r="AK22" s="651"/>
      <c r="AL22" s="652">
        <v>58.5</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245</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2015724</v>
      </c>
      <c r="S23" s="648"/>
      <c r="T23" s="648"/>
      <c r="U23" s="648"/>
      <c r="V23" s="648"/>
      <c r="W23" s="648"/>
      <c r="X23" s="648"/>
      <c r="Y23" s="649"/>
      <c r="Z23" s="650">
        <v>27.7</v>
      </c>
      <c r="AA23" s="650"/>
      <c r="AB23" s="650"/>
      <c r="AC23" s="650"/>
      <c r="AD23" s="651">
        <v>2015724</v>
      </c>
      <c r="AE23" s="651"/>
      <c r="AF23" s="651"/>
      <c r="AG23" s="651"/>
      <c r="AH23" s="651"/>
      <c r="AI23" s="651"/>
      <c r="AJ23" s="651"/>
      <c r="AK23" s="651"/>
      <c r="AL23" s="652">
        <v>58.5</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245</v>
      </c>
      <c r="BH23" s="648"/>
      <c r="BI23" s="648"/>
      <c r="BJ23" s="648"/>
      <c r="BK23" s="648"/>
      <c r="BL23" s="648"/>
      <c r="BM23" s="648"/>
      <c r="BN23" s="649"/>
      <c r="BO23" s="650" t="s">
        <v>245</v>
      </c>
      <c r="BP23" s="650"/>
      <c r="BQ23" s="650"/>
      <c r="BR23" s="650"/>
      <c r="BS23" s="656" t="s">
        <v>245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173502</v>
      </c>
      <c r="S24" s="648"/>
      <c r="T24" s="648"/>
      <c r="U24" s="648"/>
      <c r="V24" s="648"/>
      <c r="W24" s="648"/>
      <c r="X24" s="648"/>
      <c r="Y24" s="649"/>
      <c r="Z24" s="650">
        <v>2.4</v>
      </c>
      <c r="AA24" s="650"/>
      <c r="AB24" s="650"/>
      <c r="AC24" s="650"/>
      <c r="AD24" s="651" t="s">
        <v>245</v>
      </c>
      <c r="AE24" s="651"/>
      <c r="AF24" s="651"/>
      <c r="AG24" s="651"/>
      <c r="AH24" s="651"/>
      <c r="AI24" s="651"/>
      <c r="AJ24" s="651"/>
      <c r="AK24" s="651"/>
      <c r="AL24" s="652" t="s">
        <v>246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245</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1985595</v>
      </c>
      <c r="CS24" s="637"/>
      <c r="CT24" s="637"/>
      <c r="CU24" s="637"/>
      <c r="CV24" s="637"/>
      <c r="CW24" s="637"/>
      <c r="CX24" s="637"/>
      <c r="CY24" s="638"/>
      <c r="CZ24" s="641">
        <v>28.6</v>
      </c>
      <c r="DA24" s="642"/>
      <c r="DB24" s="642"/>
      <c r="DC24" s="661"/>
      <c r="DD24" s="683">
        <v>1606986</v>
      </c>
      <c r="DE24" s="637"/>
      <c r="DF24" s="637"/>
      <c r="DG24" s="637"/>
      <c r="DH24" s="637"/>
      <c r="DI24" s="637"/>
      <c r="DJ24" s="637"/>
      <c r="DK24" s="638"/>
      <c r="DL24" s="683">
        <v>1532287</v>
      </c>
      <c r="DM24" s="637"/>
      <c r="DN24" s="637"/>
      <c r="DO24" s="637"/>
      <c r="DP24" s="637"/>
      <c r="DQ24" s="637"/>
      <c r="DR24" s="637"/>
      <c r="DS24" s="637"/>
      <c r="DT24" s="637"/>
      <c r="DU24" s="637"/>
      <c r="DV24" s="638"/>
      <c r="DW24" s="641">
        <v>42.9</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135082</v>
      </c>
      <c r="S25" s="648"/>
      <c r="T25" s="648"/>
      <c r="U25" s="648"/>
      <c r="V25" s="648"/>
      <c r="W25" s="648"/>
      <c r="X25" s="648"/>
      <c r="Y25" s="649"/>
      <c r="Z25" s="650">
        <v>1.9</v>
      </c>
      <c r="AA25" s="650"/>
      <c r="AB25" s="650"/>
      <c r="AC25" s="650"/>
      <c r="AD25" s="651" t="s">
        <v>127</v>
      </c>
      <c r="AE25" s="651"/>
      <c r="AF25" s="651"/>
      <c r="AG25" s="651"/>
      <c r="AH25" s="651"/>
      <c r="AI25" s="651"/>
      <c r="AJ25" s="651"/>
      <c r="AK25" s="651"/>
      <c r="AL25" s="652" t="s">
        <v>127</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143</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1072024</v>
      </c>
      <c r="CS25" s="684"/>
      <c r="CT25" s="684"/>
      <c r="CU25" s="684"/>
      <c r="CV25" s="684"/>
      <c r="CW25" s="684"/>
      <c r="CX25" s="684"/>
      <c r="CY25" s="685"/>
      <c r="CZ25" s="652">
        <v>15.5</v>
      </c>
      <c r="DA25" s="681"/>
      <c r="DB25" s="681"/>
      <c r="DC25" s="686"/>
      <c r="DD25" s="656">
        <v>1009969</v>
      </c>
      <c r="DE25" s="684"/>
      <c r="DF25" s="684"/>
      <c r="DG25" s="684"/>
      <c r="DH25" s="684"/>
      <c r="DI25" s="684"/>
      <c r="DJ25" s="684"/>
      <c r="DK25" s="685"/>
      <c r="DL25" s="656">
        <v>946275</v>
      </c>
      <c r="DM25" s="684"/>
      <c r="DN25" s="684"/>
      <c r="DO25" s="684"/>
      <c r="DP25" s="684"/>
      <c r="DQ25" s="684"/>
      <c r="DR25" s="684"/>
      <c r="DS25" s="684"/>
      <c r="DT25" s="684"/>
      <c r="DU25" s="684"/>
      <c r="DV25" s="685"/>
      <c r="DW25" s="652">
        <v>26.5</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3751595</v>
      </c>
      <c r="S26" s="648"/>
      <c r="T26" s="648"/>
      <c r="U26" s="648"/>
      <c r="V26" s="648"/>
      <c r="W26" s="648"/>
      <c r="X26" s="648"/>
      <c r="Y26" s="649"/>
      <c r="Z26" s="650">
        <v>51.6</v>
      </c>
      <c r="AA26" s="650"/>
      <c r="AB26" s="650"/>
      <c r="AC26" s="650"/>
      <c r="AD26" s="651">
        <v>3443011</v>
      </c>
      <c r="AE26" s="651"/>
      <c r="AF26" s="651"/>
      <c r="AG26" s="651"/>
      <c r="AH26" s="651"/>
      <c r="AI26" s="651"/>
      <c r="AJ26" s="651"/>
      <c r="AK26" s="651"/>
      <c r="AL26" s="652">
        <v>99.8</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245</v>
      </c>
      <c r="BH26" s="648"/>
      <c r="BI26" s="648"/>
      <c r="BJ26" s="648"/>
      <c r="BK26" s="648"/>
      <c r="BL26" s="648"/>
      <c r="BM26" s="648"/>
      <c r="BN26" s="649"/>
      <c r="BO26" s="650" t="s">
        <v>127</v>
      </c>
      <c r="BP26" s="650"/>
      <c r="BQ26" s="650"/>
      <c r="BR26" s="650"/>
      <c r="BS26" s="656" t="s">
        <v>143</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666760</v>
      </c>
      <c r="CS26" s="648"/>
      <c r="CT26" s="648"/>
      <c r="CU26" s="648"/>
      <c r="CV26" s="648"/>
      <c r="CW26" s="648"/>
      <c r="CX26" s="648"/>
      <c r="CY26" s="649"/>
      <c r="CZ26" s="652">
        <v>9.6</v>
      </c>
      <c r="DA26" s="681"/>
      <c r="DB26" s="681"/>
      <c r="DC26" s="686"/>
      <c r="DD26" s="656">
        <v>615472</v>
      </c>
      <c r="DE26" s="648"/>
      <c r="DF26" s="648"/>
      <c r="DG26" s="648"/>
      <c r="DH26" s="648"/>
      <c r="DI26" s="648"/>
      <c r="DJ26" s="648"/>
      <c r="DK26" s="649"/>
      <c r="DL26" s="656" t="s">
        <v>143</v>
      </c>
      <c r="DM26" s="648"/>
      <c r="DN26" s="648"/>
      <c r="DO26" s="648"/>
      <c r="DP26" s="648"/>
      <c r="DQ26" s="648"/>
      <c r="DR26" s="648"/>
      <c r="DS26" s="648"/>
      <c r="DT26" s="648"/>
      <c r="DU26" s="648"/>
      <c r="DV26" s="649"/>
      <c r="DW26" s="652" t="s">
        <v>143</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981</v>
      </c>
      <c r="S27" s="648"/>
      <c r="T27" s="648"/>
      <c r="U27" s="648"/>
      <c r="V27" s="648"/>
      <c r="W27" s="648"/>
      <c r="X27" s="648"/>
      <c r="Y27" s="649"/>
      <c r="Z27" s="650">
        <v>0</v>
      </c>
      <c r="AA27" s="650"/>
      <c r="AB27" s="650"/>
      <c r="AC27" s="650"/>
      <c r="AD27" s="651">
        <v>981</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1106008</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451492</v>
      </c>
      <c r="CS27" s="684"/>
      <c r="CT27" s="684"/>
      <c r="CU27" s="684"/>
      <c r="CV27" s="684"/>
      <c r="CW27" s="684"/>
      <c r="CX27" s="684"/>
      <c r="CY27" s="685"/>
      <c r="CZ27" s="652">
        <v>6.5</v>
      </c>
      <c r="DA27" s="681"/>
      <c r="DB27" s="681"/>
      <c r="DC27" s="686"/>
      <c r="DD27" s="656">
        <v>138753</v>
      </c>
      <c r="DE27" s="684"/>
      <c r="DF27" s="684"/>
      <c r="DG27" s="684"/>
      <c r="DH27" s="684"/>
      <c r="DI27" s="684"/>
      <c r="DJ27" s="684"/>
      <c r="DK27" s="685"/>
      <c r="DL27" s="656">
        <v>128719</v>
      </c>
      <c r="DM27" s="684"/>
      <c r="DN27" s="684"/>
      <c r="DO27" s="684"/>
      <c r="DP27" s="684"/>
      <c r="DQ27" s="684"/>
      <c r="DR27" s="684"/>
      <c r="DS27" s="684"/>
      <c r="DT27" s="684"/>
      <c r="DU27" s="684"/>
      <c r="DV27" s="685"/>
      <c r="DW27" s="652">
        <v>3.6</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17479</v>
      </c>
      <c r="S28" s="648"/>
      <c r="T28" s="648"/>
      <c r="U28" s="648"/>
      <c r="V28" s="648"/>
      <c r="W28" s="648"/>
      <c r="X28" s="648"/>
      <c r="Y28" s="649"/>
      <c r="Z28" s="650">
        <v>0.2</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462079</v>
      </c>
      <c r="CS28" s="648"/>
      <c r="CT28" s="648"/>
      <c r="CU28" s="648"/>
      <c r="CV28" s="648"/>
      <c r="CW28" s="648"/>
      <c r="CX28" s="648"/>
      <c r="CY28" s="649"/>
      <c r="CZ28" s="652">
        <v>6.7</v>
      </c>
      <c r="DA28" s="681"/>
      <c r="DB28" s="681"/>
      <c r="DC28" s="686"/>
      <c r="DD28" s="656">
        <v>458264</v>
      </c>
      <c r="DE28" s="648"/>
      <c r="DF28" s="648"/>
      <c r="DG28" s="648"/>
      <c r="DH28" s="648"/>
      <c r="DI28" s="648"/>
      <c r="DJ28" s="648"/>
      <c r="DK28" s="649"/>
      <c r="DL28" s="656">
        <v>457293</v>
      </c>
      <c r="DM28" s="648"/>
      <c r="DN28" s="648"/>
      <c r="DO28" s="648"/>
      <c r="DP28" s="648"/>
      <c r="DQ28" s="648"/>
      <c r="DR28" s="648"/>
      <c r="DS28" s="648"/>
      <c r="DT28" s="648"/>
      <c r="DU28" s="648"/>
      <c r="DV28" s="649"/>
      <c r="DW28" s="652">
        <v>12.8</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72434</v>
      </c>
      <c r="S29" s="648"/>
      <c r="T29" s="648"/>
      <c r="U29" s="648"/>
      <c r="V29" s="648"/>
      <c r="W29" s="648"/>
      <c r="X29" s="648"/>
      <c r="Y29" s="649"/>
      <c r="Z29" s="650">
        <v>1</v>
      </c>
      <c r="AA29" s="650"/>
      <c r="AB29" s="650"/>
      <c r="AC29" s="650"/>
      <c r="AD29" s="651">
        <v>4233</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70</v>
      </c>
      <c r="CG29" s="663"/>
      <c r="CH29" s="663"/>
      <c r="CI29" s="663"/>
      <c r="CJ29" s="663"/>
      <c r="CK29" s="663"/>
      <c r="CL29" s="663"/>
      <c r="CM29" s="663"/>
      <c r="CN29" s="663"/>
      <c r="CO29" s="663"/>
      <c r="CP29" s="663"/>
      <c r="CQ29" s="664"/>
      <c r="CR29" s="647">
        <v>462079</v>
      </c>
      <c r="CS29" s="684"/>
      <c r="CT29" s="684"/>
      <c r="CU29" s="684"/>
      <c r="CV29" s="684"/>
      <c r="CW29" s="684"/>
      <c r="CX29" s="684"/>
      <c r="CY29" s="685"/>
      <c r="CZ29" s="652">
        <v>6.7</v>
      </c>
      <c r="DA29" s="681"/>
      <c r="DB29" s="681"/>
      <c r="DC29" s="686"/>
      <c r="DD29" s="656">
        <v>458264</v>
      </c>
      <c r="DE29" s="684"/>
      <c r="DF29" s="684"/>
      <c r="DG29" s="684"/>
      <c r="DH29" s="684"/>
      <c r="DI29" s="684"/>
      <c r="DJ29" s="684"/>
      <c r="DK29" s="685"/>
      <c r="DL29" s="656">
        <v>457293</v>
      </c>
      <c r="DM29" s="684"/>
      <c r="DN29" s="684"/>
      <c r="DO29" s="684"/>
      <c r="DP29" s="684"/>
      <c r="DQ29" s="684"/>
      <c r="DR29" s="684"/>
      <c r="DS29" s="684"/>
      <c r="DT29" s="684"/>
      <c r="DU29" s="684"/>
      <c r="DV29" s="685"/>
      <c r="DW29" s="652">
        <v>12.8</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8928</v>
      </c>
      <c r="S30" s="648"/>
      <c r="T30" s="648"/>
      <c r="U30" s="648"/>
      <c r="V30" s="648"/>
      <c r="W30" s="648"/>
      <c r="X30" s="648"/>
      <c r="Y30" s="649"/>
      <c r="Z30" s="650">
        <v>0.1</v>
      </c>
      <c r="AA30" s="650"/>
      <c r="AB30" s="650"/>
      <c r="AC30" s="650"/>
      <c r="AD30" s="651" t="s">
        <v>127</v>
      </c>
      <c r="AE30" s="651"/>
      <c r="AF30" s="651"/>
      <c r="AG30" s="651"/>
      <c r="AH30" s="651"/>
      <c r="AI30" s="651"/>
      <c r="AJ30" s="651"/>
      <c r="AK30" s="651"/>
      <c r="AL30" s="652" t="s">
        <v>245</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438817</v>
      </c>
      <c r="CS30" s="648"/>
      <c r="CT30" s="648"/>
      <c r="CU30" s="648"/>
      <c r="CV30" s="648"/>
      <c r="CW30" s="648"/>
      <c r="CX30" s="648"/>
      <c r="CY30" s="649"/>
      <c r="CZ30" s="652">
        <v>6.3</v>
      </c>
      <c r="DA30" s="681"/>
      <c r="DB30" s="681"/>
      <c r="DC30" s="686"/>
      <c r="DD30" s="656">
        <v>435171</v>
      </c>
      <c r="DE30" s="648"/>
      <c r="DF30" s="648"/>
      <c r="DG30" s="648"/>
      <c r="DH30" s="648"/>
      <c r="DI30" s="648"/>
      <c r="DJ30" s="648"/>
      <c r="DK30" s="649"/>
      <c r="DL30" s="656">
        <v>434200</v>
      </c>
      <c r="DM30" s="648"/>
      <c r="DN30" s="648"/>
      <c r="DO30" s="648"/>
      <c r="DP30" s="648"/>
      <c r="DQ30" s="648"/>
      <c r="DR30" s="648"/>
      <c r="DS30" s="648"/>
      <c r="DT30" s="648"/>
      <c r="DU30" s="648"/>
      <c r="DV30" s="649"/>
      <c r="DW30" s="652">
        <v>12.2</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1821767</v>
      </c>
      <c r="S31" s="648"/>
      <c r="T31" s="648"/>
      <c r="U31" s="648"/>
      <c r="V31" s="648"/>
      <c r="W31" s="648"/>
      <c r="X31" s="648"/>
      <c r="Y31" s="649"/>
      <c r="Z31" s="650">
        <v>25.1</v>
      </c>
      <c r="AA31" s="650"/>
      <c r="AB31" s="650"/>
      <c r="AC31" s="650"/>
      <c r="AD31" s="651" t="s">
        <v>127</v>
      </c>
      <c r="AE31" s="651"/>
      <c r="AF31" s="651"/>
      <c r="AG31" s="651"/>
      <c r="AH31" s="651"/>
      <c r="AI31" s="651"/>
      <c r="AJ31" s="651"/>
      <c r="AK31" s="651"/>
      <c r="AL31" s="652" t="s">
        <v>127</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98</v>
      </c>
      <c r="BH31" s="699"/>
      <c r="BI31" s="699"/>
      <c r="BJ31" s="699"/>
      <c r="BK31" s="699"/>
      <c r="BL31" s="699"/>
      <c r="BM31" s="642">
        <v>94.6</v>
      </c>
      <c r="BN31" s="699"/>
      <c r="BO31" s="699"/>
      <c r="BP31" s="699"/>
      <c r="BQ31" s="700"/>
      <c r="BR31" s="703">
        <v>98.7</v>
      </c>
      <c r="BS31" s="699"/>
      <c r="BT31" s="699"/>
      <c r="BU31" s="699"/>
      <c r="BV31" s="699"/>
      <c r="BW31" s="699"/>
      <c r="BX31" s="642">
        <v>95.2</v>
      </c>
      <c r="BY31" s="699"/>
      <c r="BZ31" s="699"/>
      <c r="CA31" s="699"/>
      <c r="CB31" s="700"/>
      <c r="CD31" s="695"/>
      <c r="CE31" s="696"/>
      <c r="CF31" s="662" t="s">
        <v>314</v>
      </c>
      <c r="CG31" s="663"/>
      <c r="CH31" s="663"/>
      <c r="CI31" s="663"/>
      <c r="CJ31" s="663"/>
      <c r="CK31" s="663"/>
      <c r="CL31" s="663"/>
      <c r="CM31" s="663"/>
      <c r="CN31" s="663"/>
      <c r="CO31" s="663"/>
      <c r="CP31" s="663"/>
      <c r="CQ31" s="664"/>
      <c r="CR31" s="647">
        <v>23262</v>
      </c>
      <c r="CS31" s="684"/>
      <c r="CT31" s="684"/>
      <c r="CU31" s="684"/>
      <c r="CV31" s="684"/>
      <c r="CW31" s="684"/>
      <c r="CX31" s="684"/>
      <c r="CY31" s="685"/>
      <c r="CZ31" s="652">
        <v>0.3</v>
      </c>
      <c r="DA31" s="681"/>
      <c r="DB31" s="681"/>
      <c r="DC31" s="686"/>
      <c r="DD31" s="656">
        <v>23093</v>
      </c>
      <c r="DE31" s="684"/>
      <c r="DF31" s="684"/>
      <c r="DG31" s="684"/>
      <c r="DH31" s="684"/>
      <c r="DI31" s="684"/>
      <c r="DJ31" s="684"/>
      <c r="DK31" s="685"/>
      <c r="DL31" s="656">
        <v>23093</v>
      </c>
      <c r="DM31" s="684"/>
      <c r="DN31" s="684"/>
      <c r="DO31" s="684"/>
      <c r="DP31" s="684"/>
      <c r="DQ31" s="684"/>
      <c r="DR31" s="684"/>
      <c r="DS31" s="684"/>
      <c r="DT31" s="684"/>
      <c r="DU31" s="684"/>
      <c r="DV31" s="685"/>
      <c r="DW31" s="652">
        <v>0.6</v>
      </c>
      <c r="DX31" s="681"/>
      <c r="DY31" s="681"/>
      <c r="DZ31" s="681"/>
      <c r="EA31" s="681"/>
      <c r="EB31" s="681"/>
      <c r="EC31" s="682"/>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245</v>
      </c>
      <c r="S32" s="648"/>
      <c r="T32" s="648"/>
      <c r="U32" s="648"/>
      <c r="V32" s="648"/>
      <c r="W32" s="648"/>
      <c r="X32" s="648"/>
      <c r="Y32" s="649"/>
      <c r="Z32" s="650" t="s">
        <v>245</v>
      </c>
      <c r="AA32" s="650"/>
      <c r="AB32" s="650"/>
      <c r="AC32" s="650"/>
      <c r="AD32" s="651" t="s">
        <v>245</v>
      </c>
      <c r="AE32" s="651"/>
      <c r="AF32" s="651"/>
      <c r="AG32" s="651"/>
      <c r="AH32" s="651"/>
      <c r="AI32" s="651"/>
      <c r="AJ32" s="651"/>
      <c r="AK32" s="651"/>
      <c r="AL32" s="652" t="s">
        <v>143</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99.2</v>
      </c>
      <c r="BH32" s="684"/>
      <c r="BI32" s="684"/>
      <c r="BJ32" s="684"/>
      <c r="BK32" s="684"/>
      <c r="BL32" s="684"/>
      <c r="BM32" s="653">
        <v>96.7</v>
      </c>
      <c r="BN32" s="701"/>
      <c r="BO32" s="701"/>
      <c r="BP32" s="701"/>
      <c r="BQ32" s="702"/>
      <c r="BR32" s="713">
        <v>99.1</v>
      </c>
      <c r="BS32" s="684"/>
      <c r="BT32" s="684"/>
      <c r="BU32" s="684"/>
      <c r="BV32" s="684"/>
      <c r="BW32" s="684"/>
      <c r="BX32" s="653">
        <v>96.5</v>
      </c>
      <c r="BY32" s="701"/>
      <c r="BZ32" s="701"/>
      <c r="CA32" s="701"/>
      <c r="CB32" s="702"/>
      <c r="CD32" s="697"/>
      <c r="CE32" s="698"/>
      <c r="CF32" s="662" t="s">
        <v>318</v>
      </c>
      <c r="CG32" s="663"/>
      <c r="CH32" s="663"/>
      <c r="CI32" s="663"/>
      <c r="CJ32" s="663"/>
      <c r="CK32" s="663"/>
      <c r="CL32" s="663"/>
      <c r="CM32" s="663"/>
      <c r="CN32" s="663"/>
      <c r="CO32" s="663"/>
      <c r="CP32" s="663"/>
      <c r="CQ32" s="664"/>
      <c r="CR32" s="647" t="s">
        <v>245</v>
      </c>
      <c r="CS32" s="648"/>
      <c r="CT32" s="648"/>
      <c r="CU32" s="648"/>
      <c r="CV32" s="648"/>
      <c r="CW32" s="648"/>
      <c r="CX32" s="648"/>
      <c r="CY32" s="649"/>
      <c r="CZ32" s="652" t="s">
        <v>143</v>
      </c>
      <c r="DA32" s="681"/>
      <c r="DB32" s="681"/>
      <c r="DC32" s="686"/>
      <c r="DD32" s="656" t="s">
        <v>127</v>
      </c>
      <c r="DE32" s="648"/>
      <c r="DF32" s="648"/>
      <c r="DG32" s="648"/>
      <c r="DH32" s="648"/>
      <c r="DI32" s="648"/>
      <c r="DJ32" s="648"/>
      <c r="DK32" s="649"/>
      <c r="DL32" s="656" t="s">
        <v>143</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529585</v>
      </c>
      <c r="S33" s="648"/>
      <c r="T33" s="648"/>
      <c r="U33" s="648"/>
      <c r="V33" s="648"/>
      <c r="W33" s="648"/>
      <c r="X33" s="648"/>
      <c r="Y33" s="649"/>
      <c r="Z33" s="650">
        <v>7.3</v>
      </c>
      <c r="AA33" s="650"/>
      <c r="AB33" s="650"/>
      <c r="AC33" s="650"/>
      <c r="AD33" s="651" t="s">
        <v>127</v>
      </c>
      <c r="AE33" s="651"/>
      <c r="AF33" s="651"/>
      <c r="AG33" s="651"/>
      <c r="AH33" s="651"/>
      <c r="AI33" s="651"/>
      <c r="AJ33" s="651"/>
      <c r="AK33" s="651"/>
      <c r="AL33" s="652" t="s">
        <v>245</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96.6</v>
      </c>
      <c r="BH33" s="718"/>
      <c r="BI33" s="718"/>
      <c r="BJ33" s="718"/>
      <c r="BK33" s="718"/>
      <c r="BL33" s="718"/>
      <c r="BM33" s="719">
        <v>92.1</v>
      </c>
      <c r="BN33" s="718"/>
      <c r="BO33" s="718"/>
      <c r="BP33" s="718"/>
      <c r="BQ33" s="720"/>
      <c r="BR33" s="717">
        <v>98</v>
      </c>
      <c r="BS33" s="718"/>
      <c r="BT33" s="718"/>
      <c r="BU33" s="718"/>
      <c r="BV33" s="718"/>
      <c r="BW33" s="718"/>
      <c r="BX33" s="719">
        <v>93</v>
      </c>
      <c r="BY33" s="718"/>
      <c r="BZ33" s="718"/>
      <c r="CA33" s="718"/>
      <c r="CB33" s="720"/>
      <c r="CD33" s="662" t="s">
        <v>321</v>
      </c>
      <c r="CE33" s="663"/>
      <c r="CF33" s="663"/>
      <c r="CG33" s="663"/>
      <c r="CH33" s="663"/>
      <c r="CI33" s="663"/>
      <c r="CJ33" s="663"/>
      <c r="CK33" s="663"/>
      <c r="CL33" s="663"/>
      <c r="CM33" s="663"/>
      <c r="CN33" s="663"/>
      <c r="CO33" s="663"/>
      <c r="CP33" s="663"/>
      <c r="CQ33" s="664"/>
      <c r="CR33" s="647">
        <v>3628675</v>
      </c>
      <c r="CS33" s="684"/>
      <c r="CT33" s="684"/>
      <c r="CU33" s="684"/>
      <c r="CV33" s="684"/>
      <c r="CW33" s="684"/>
      <c r="CX33" s="684"/>
      <c r="CY33" s="685"/>
      <c r="CZ33" s="652">
        <v>52.3</v>
      </c>
      <c r="DA33" s="681"/>
      <c r="DB33" s="681"/>
      <c r="DC33" s="686"/>
      <c r="DD33" s="656">
        <v>2181098</v>
      </c>
      <c r="DE33" s="684"/>
      <c r="DF33" s="684"/>
      <c r="DG33" s="684"/>
      <c r="DH33" s="684"/>
      <c r="DI33" s="684"/>
      <c r="DJ33" s="684"/>
      <c r="DK33" s="685"/>
      <c r="DL33" s="656">
        <v>1562757</v>
      </c>
      <c r="DM33" s="684"/>
      <c r="DN33" s="684"/>
      <c r="DO33" s="684"/>
      <c r="DP33" s="684"/>
      <c r="DQ33" s="684"/>
      <c r="DR33" s="684"/>
      <c r="DS33" s="684"/>
      <c r="DT33" s="684"/>
      <c r="DU33" s="684"/>
      <c r="DV33" s="685"/>
      <c r="DW33" s="652">
        <v>43.8</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38262</v>
      </c>
      <c r="S34" s="648"/>
      <c r="T34" s="648"/>
      <c r="U34" s="648"/>
      <c r="V34" s="648"/>
      <c r="W34" s="648"/>
      <c r="X34" s="648"/>
      <c r="Y34" s="649"/>
      <c r="Z34" s="650">
        <v>0.5</v>
      </c>
      <c r="AA34" s="650"/>
      <c r="AB34" s="650"/>
      <c r="AC34" s="650"/>
      <c r="AD34" s="651" t="s">
        <v>143</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960088</v>
      </c>
      <c r="CS34" s="648"/>
      <c r="CT34" s="648"/>
      <c r="CU34" s="648"/>
      <c r="CV34" s="648"/>
      <c r="CW34" s="648"/>
      <c r="CX34" s="648"/>
      <c r="CY34" s="649"/>
      <c r="CZ34" s="652">
        <v>13.9</v>
      </c>
      <c r="DA34" s="681"/>
      <c r="DB34" s="681"/>
      <c r="DC34" s="686"/>
      <c r="DD34" s="656">
        <v>785728</v>
      </c>
      <c r="DE34" s="648"/>
      <c r="DF34" s="648"/>
      <c r="DG34" s="648"/>
      <c r="DH34" s="648"/>
      <c r="DI34" s="648"/>
      <c r="DJ34" s="648"/>
      <c r="DK34" s="649"/>
      <c r="DL34" s="656">
        <v>539279</v>
      </c>
      <c r="DM34" s="648"/>
      <c r="DN34" s="648"/>
      <c r="DO34" s="648"/>
      <c r="DP34" s="648"/>
      <c r="DQ34" s="648"/>
      <c r="DR34" s="648"/>
      <c r="DS34" s="648"/>
      <c r="DT34" s="648"/>
      <c r="DU34" s="648"/>
      <c r="DV34" s="649"/>
      <c r="DW34" s="652">
        <v>15.1</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16045</v>
      </c>
      <c r="S35" s="648"/>
      <c r="T35" s="648"/>
      <c r="U35" s="648"/>
      <c r="V35" s="648"/>
      <c r="W35" s="648"/>
      <c r="X35" s="648"/>
      <c r="Y35" s="649"/>
      <c r="Z35" s="650">
        <v>0.2</v>
      </c>
      <c r="AA35" s="650"/>
      <c r="AB35" s="650"/>
      <c r="AC35" s="650"/>
      <c r="AD35" s="651" t="s">
        <v>127</v>
      </c>
      <c r="AE35" s="651"/>
      <c r="AF35" s="651"/>
      <c r="AG35" s="651"/>
      <c r="AH35" s="651"/>
      <c r="AI35" s="651"/>
      <c r="AJ35" s="651"/>
      <c r="AK35" s="651"/>
      <c r="AL35" s="652" t="s">
        <v>143</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28623</v>
      </c>
      <c r="CS35" s="684"/>
      <c r="CT35" s="684"/>
      <c r="CU35" s="684"/>
      <c r="CV35" s="684"/>
      <c r="CW35" s="684"/>
      <c r="CX35" s="684"/>
      <c r="CY35" s="685"/>
      <c r="CZ35" s="652">
        <v>0.4</v>
      </c>
      <c r="DA35" s="681"/>
      <c r="DB35" s="681"/>
      <c r="DC35" s="686"/>
      <c r="DD35" s="656">
        <v>20512</v>
      </c>
      <c r="DE35" s="684"/>
      <c r="DF35" s="684"/>
      <c r="DG35" s="684"/>
      <c r="DH35" s="684"/>
      <c r="DI35" s="684"/>
      <c r="DJ35" s="684"/>
      <c r="DK35" s="685"/>
      <c r="DL35" s="656">
        <v>20512</v>
      </c>
      <c r="DM35" s="684"/>
      <c r="DN35" s="684"/>
      <c r="DO35" s="684"/>
      <c r="DP35" s="684"/>
      <c r="DQ35" s="684"/>
      <c r="DR35" s="684"/>
      <c r="DS35" s="684"/>
      <c r="DT35" s="684"/>
      <c r="DU35" s="684"/>
      <c r="DV35" s="685"/>
      <c r="DW35" s="652">
        <v>0.6</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63376</v>
      </c>
      <c r="S36" s="648"/>
      <c r="T36" s="648"/>
      <c r="U36" s="648"/>
      <c r="V36" s="648"/>
      <c r="W36" s="648"/>
      <c r="X36" s="648"/>
      <c r="Y36" s="649"/>
      <c r="Z36" s="650">
        <v>0.9</v>
      </c>
      <c r="AA36" s="650"/>
      <c r="AB36" s="650"/>
      <c r="AC36" s="650"/>
      <c r="AD36" s="651" t="s">
        <v>143</v>
      </c>
      <c r="AE36" s="651"/>
      <c r="AF36" s="651"/>
      <c r="AG36" s="651"/>
      <c r="AH36" s="651"/>
      <c r="AI36" s="651"/>
      <c r="AJ36" s="651"/>
      <c r="AK36" s="651"/>
      <c r="AL36" s="652" t="s">
        <v>127</v>
      </c>
      <c r="AM36" s="653"/>
      <c r="AN36" s="653"/>
      <c r="AO36" s="654"/>
      <c r="AP36" s="235"/>
      <c r="AQ36" s="721" t="s">
        <v>329</v>
      </c>
      <c r="AR36" s="722"/>
      <c r="AS36" s="722"/>
      <c r="AT36" s="722"/>
      <c r="AU36" s="722"/>
      <c r="AV36" s="722"/>
      <c r="AW36" s="722"/>
      <c r="AX36" s="722"/>
      <c r="AY36" s="723"/>
      <c r="AZ36" s="636">
        <v>528215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84967</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2030573</v>
      </c>
      <c r="CS36" s="648"/>
      <c r="CT36" s="648"/>
      <c r="CU36" s="648"/>
      <c r="CV36" s="648"/>
      <c r="CW36" s="648"/>
      <c r="CX36" s="648"/>
      <c r="CY36" s="649"/>
      <c r="CZ36" s="652">
        <v>29.3</v>
      </c>
      <c r="DA36" s="681"/>
      <c r="DB36" s="681"/>
      <c r="DC36" s="686"/>
      <c r="DD36" s="656">
        <v>889907</v>
      </c>
      <c r="DE36" s="648"/>
      <c r="DF36" s="648"/>
      <c r="DG36" s="648"/>
      <c r="DH36" s="648"/>
      <c r="DI36" s="648"/>
      <c r="DJ36" s="648"/>
      <c r="DK36" s="649"/>
      <c r="DL36" s="656">
        <v>732138</v>
      </c>
      <c r="DM36" s="648"/>
      <c r="DN36" s="648"/>
      <c r="DO36" s="648"/>
      <c r="DP36" s="648"/>
      <c r="DQ36" s="648"/>
      <c r="DR36" s="648"/>
      <c r="DS36" s="648"/>
      <c r="DT36" s="648"/>
      <c r="DU36" s="648"/>
      <c r="DV36" s="649"/>
      <c r="DW36" s="652">
        <v>20.5</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259910</v>
      </c>
      <c r="S37" s="648"/>
      <c r="T37" s="648"/>
      <c r="U37" s="648"/>
      <c r="V37" s="648"/>
      <c r="W37" s="648"/>
      <c r="X37" s="648"/>
      <c r="Y37" s="649"/>
      <c r="Z37" s="650">
        <v>3.6</v>
      </c>
      <c r="AA37" s="650"/>
      <c r="AB37" s="650"/>
      <c r="AC37" s="650"/>
      <c r="AD37" s="651" t="s">
        <v>127</v>
      </c>
      <c r="AE37" s="651"/>
      <c r="AF37" s="651"/>
      <c r="AG37" s="651"/>
      <c r="AH37" s="651"/>
      <c r="AI37" s="651"/>
      <c r="AJ37" s="651"/>
      <c r="AK37" s="651"/>
      <c r="AL37" s="652" t="s">
        <v>143</v>
      </c>
      <c r="AM37" s="653"/>
      <c r="AN37" s="653"/>
      <c r="AO37" s="654"/>
      <c r="AQ37" s="725" t="s">
        <v>333</v>
      </c>
      <c r="AR37" s="726"/>
      <c r="AS37" s="726"/>
      <c r="AT37" s="726"/>
      <c r="AU37" s="726"/>
      <c r="AV37" s="726"/>
      <c r="AW37" s="726"/>
      <c r="AX37" s="726"/>
      <c r="AY37" s="727"/>
      <c r="AZ37" s="647">
        <v>141175</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84967</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350797</v>
      </c>
      <c r="CS37" s="684"/>
      <c r="CT37" s="684"/>
      <c r="CU37" s="684"/>
      <c r="CV37" s="684"/>
      <c r="CW37" s="684"/>
      <c r="CX37" s="684"/>
      <c r="CY37" s="685"/>
      <c r="CZ37" s="652">
        <v>5.0999999999999996</v>
      </c>
      <c r="DA37" s="681"/>
      <c r="DB37" s="681"/>
      <c r="DC37" s="686"/>
      <c r="DD37" s="656">
        <v>318338</v>
      </c>
      <c r="DE37" s="684"/>
      <c r="DF37" s="684"/>
      <c r="DG37" s="684"/>
      <c r="DH37" s="684"/>
      <c r="DI37" s="684"/>
      <c r="DJ37" s="684"/>
      <c r="DK37" s="685"/>
      <c r="DL37" s="656">
        <v>318338</v>
      </c>
      <c r="DM37" s="684"/>
      <c r="DN37" s="684"/>
      <c r="DO37" s="684"/>
      <c r="DP37" s="684"/>
      <c r="DQ37" s="684"/>
      <c r="DR37" s="684"/>
      <c r="DS37" s="684"/>
      <c r="DT37" s="684"/>
      <c r="DU37" s="684"/>
      <c r="DV37" s="685"/>
      <c r="DW37" s="652">
        <v>8.9</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109690</v>
      </c>
      <c r="S38" s="648"/>
      <c r="T38" s="648"/>
      <c r="U38" s="648"/>
      <c r="V38" s="648"/>
      <c r="W38" s="648"/>
      <c r="X38" s="648"/>
      <c r="Y38" s="649"/>
      <c r="Z38" s="650">
        <v>1.5</v>
      </c>
      <c r="AA38" s="650"/>
      <c r="AB38" s="650"/>
      <c r="AC38" s="650"/>
      <c r="AD38" s="651">
        <v>91</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33391</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1389</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353649</v>
      </c>
      <c r="CS38" s="648"/>
      <c r="CT38" s="648"/>
      <c r="CU38" s="648"/>
      <c r="CV38" s="648"/>
      <c r="CW38" s="648"/>
      <c r="CX38" s="648"/>
      <c r="CY38" s="649"/>
      <c r="CZ38" s="652">
        <v>5.0999999999999996</v>
      </c>
      <c r="DA38" s="681"/>
      <c r="DB38" s="681"/>
      <c r="DC38" s="686"/>
      <c r="DD38" s="656">
        <v>263854</v>
      </c>
      <c r="DE38" s="648"/>
      <c r="DF38" s="648"/>
      <c r="DG38" s="648"/>
      <c r="DH38" s="648"/>
      <c r="DI38" s="648"/>
      <c r="DJ38" s="648"/>
      <c r="DK38" s="649"/>
      <c r="DL38" s="656">
        <v>263014</v>
      </c>
      <c r="DM38" s="648"/>
      <c r="DN38" s="648"/>
      <c r="DO38" s="648"/>
      <c r="DP38" s="648"/>
      <c r="DQ38" s="648"/>
      <c r="DR38" s="648"/>
      <c r="DS38" s="648"/>
      <c r="DT38" s="648"/>
      <c r="DU38" s="648"/>
      <c r="DV38" s="649"/>
      <c r="DW38" s="652">
        <v>7.4</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577207</v>
      </c>
      <c r="S39" s="648"/>
      <c r="T39" s="648"/>
      <c r="U39" s="648"/>
      <c r="V39" s="648"/>
      <c r="W39" s="648"/>
      <c r="X39" s="648"/>
      <c r="Y39" s="649"/>
      <c r="Z39" s="650">
        <v>7.9</v>
      </c>
      <c r="AA39" s="650"/>
      <c r="AB39" s="650"/>
      <c r="AC39" s="650"/>
      <c r="AD39" s="651" t="s">
        <v>245</v>
      </c>
      <c r="AE39" s="651"/>
      <c r="AF39" s="651"/>
      <c r="AG39" s="651"/>
      <c r="AH39" s="651"/>
      <c r="AI39" s="651"/>
      <c r="AJ39" s="651"/>
      <c r="AK39" s="651"/>
      <c r="AL39" s="652" t="s">
        <v>143</v>
      </c>
      <c r="AM39" s="653"/>
      <c r="AN39" s="653"/>
      <c r="AO39" s="654"/>
      <c r="AQ39" s="725" t="s">
        <v>341</v>
      </c>
      <c r="AR39" s="726"/>
      <c r="AS39" s="726"/>
      <c r="AT39" s="726"/>
      <c r="AU39" s="726"/>
      <c r="AV39" s="726"/>
      <c r="AW39" s="726"/>
      <c r="AX39" s="726"/>
      <c r="AY39" s="727"/>
      <c r="AZ39" s="647">
        <v>24112</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2276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241928</v>
      </c>
      <c r="CS39" s="684"/>
      <c r="CT39" s="684"/>
      <c r="CU39" s="684"/>
      <c r="CV39" s="684"/>
      <c r="CW39" s="684"/>
      <c r="CX39" s="684"/>
      <c r="CY39" s="685"/>
      <c r="CZ39" s="652">
        <v>3.5</v>
      </c>
      <c r="DA39" s="681"/>
      <c r="DB39" s="681"/>
      <c r="DC39" s="686"/>
      <c r="DD39" s="656">
        <v>207283</v>
      </c>
      <c r="DE39" s="684"/>
      <c r="DF39" s="684"/>
      <c r="DG39" s="684"/>
      <c r="DH39" s="684"/>
      <c r="DI39" s="684"/>
      <c r="DJ39" s="684"/>
      <c r="DK39" s="685"/>
      <c r="DL39" s="656" t="s">
        <v>127</v>
      </c>
      <c r="DM39" s="684"/>
      <c r="DN39" s="684"/>
      <c r="DO39" s="684"/>
      <c r="DP39" s="684"/>
      <c r="DQ39" s="684"/>
      <c r="DR39" s="684"/>
      <c r="DS39" s="684"/>
      <c r="DT39" s="684"/>
      <c r="DU39" s="684"/>
      <c r="DV39" s="685"/>
      <c r="DW39" s="652" t="s">
        <v>143</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245</v>
      </c>
      <c r="AA40" s="650"/>
      <c r="AB40" s="650"/>
      <c r="AC40" s="650"/>
      <c r="AD40" s="651" t="s">
        <v>245</v>
      </c>
      <c r="AE40" s="651"/>
      <c r="AF40" s="651"/>
      <c r="AG40" s="651"/>
      <c r="AH40" s="651"/>
      <c r="AI40" s="651"/>
      <c r="AJ40" s="651"/>
      <c r="AK40" s="651"/>
      <c r="AL40" s="652" t="s">
        <v>127</v>
      </c>
      <c r="AM40" s="653"/>
      <c r="AN40" s="653"/>
      <c r="AO40" s="654"/>
      <c r="AQ40" s="725" t="s">
        <v>345</v>
      </c>
      <c r="AR40" s="726"/>
      <c r="AS40" s="726"/>
      <c r="AT40" s="726"/>
      <c r="AU40" s="726"/>
      <c r="AV40" s="726"/>
      <c r="AW40" s="726"/>
      <c r="AX40" s="726"/>
      <c r="AY40" s="727"/>
      <c r="AZ40" s="647" t="s">
        <v>127</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87</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13814</v>
      </c>
      <c r="CS40" s="648"/>
      <c r="CT40" s="648"/>
      <c r="CU40" s="648"/>
      <c r="CV40" s="648"/>
      <c r="CW40" s="648"/>
      <c r="CX40" s="648"/>
      <c r="CY40" s="649"/>
      <c r="CZ40" s="652">
        <v>0.2</v>
      </c>
      <c r="DA40" s="681"/>
      <c r="DB40" s="681"/>
      <c r="DC40" s="686"/>
      <c r="DD40" s="656">
        <v>13814</v>
      </c>
      <c r="DE40" s="648"/>
      <c r="DF40" s="648"/>
      <c r="DG40" s="648"/>
      <c r="DH40" s="648"/>
      <c r="DI40" s="648"/>
      <c r="DJ40" s="648"/>
      <c r="DK40" s="649"/>
      <c r="DL40" s="656">
        <v>7814</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245</v>
      </c>
      <c r="AA41" s="650"/>
      <c r="AB41" s="650"/>
      <c r="AC41" s="650"/>
      <c r="AD41" s="651" t="s">
        <v>143</v>
      </c>
      <c r="AE41" s="651"/>
      <c r="AF41" s="651"/>
      <c r="AG41" s="651"/>
      <c r="AH41" s="651"/>
      <c r="AI41" s="651"/>
      <c r="AJ41" s="651"/>
      <c r="AK41" s="651"/>
      <c r="AL41" s="652" t="s">
        <v>127</v>
      </c>
      <c r="AM41" s="653"/>
      <c r="AN41" s="653"/>
      <c r="AO41" s="654"/>
      <c r="AQ41" s="725" t="s">
        <v>350</v>
      </c>
      <c r="AR41" s="726"/>
      <c r="AS41" s="726"/>
      <c r="AT41" s="726"/>
      <c r="AU41" s="726"/>
      <c r="AV41" s="726"/>
      <c r="AW41" s="726"/>
      <c r="AX41" s="726"/>
      <c r="AY41" s="727"/>
      <c r="AZ41" s="647">
        <v>84956</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t="s">
        <v>245</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127</v>
      </c>
      <c r="CS41" s="684"/>
      <c r="CT41" s="684"/>
      <c r="CU41" s="684"/>
      <c r="CV41" s="684"/>
      <c r="CW41" s="684"/>
      <c r="CX41" s="684"/>
      <c r="CY41" s="685"/>
      <c r="CZ41" s="652" t="s">
        <v>245</v>
      </c>
      <c r="DA41" s="681"/>
      <c r="DB41" s="681"/>
      <c r="DC41" s="686"/>
      <c r="DD41" s="656" t="s">
        <v>245</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121070</v>
      </c>
      <c r="S42" s="648"/>
      <c r="T42" s="648"/>
      <c r="U42" s="648"/>
      <c r="V42" s="648"/>
      <c r="W42" s="648"/>
      <c r="X42" s="648"/>
      <c r="Y42" s="649"/>
      <c r="Z42" s="650">
        <v>1.7</v>
      </c>
      <c r="AA42" s="650"/>
      <c r="AB42" s="650"/>
      <c r="AC42" s="650"/>
      <c r="AD42" s="651" t="s">
        <v>127</v>
      </c>
      <c r="AE42" s="651"/>
      <c r="AF42" s="651"/>
      <c r="AG42" s="651"/>
      <c r="AH42" s="651"/>
      <c r="AI42" s="651"/>
      <c r="AJ42" s="651"/>
      <c r="AK42" s="651"/>
      <c r="AL42" s="652" t="s">
        <v>245</v>
      </c>
      <c r="AM42" s="653"/>
      <c r="AN42" s="653"/>
      <c r="AO42" s="654"/>
      <c r="AQ42" s="746" t="s">
        <v>354</v>
      </c>
      <c r="AR42" s="747"/>
      <c r="AS42" s="747"/>
      <c r="AT42" s="747"/>
      <c r="AU42" s="747"/>
      <c r="AV42" s="747"/>
      <c r="AW42" s="747"/>
      <c r="AX42" s="747"/>
      <c r="AY42" s="748"/>
      <c r="AZ42" s="738">
        <v>244581</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357</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1317329</v>
      </c>
      <c r="CS42" s="648"/>
      <c r="CT42" s="648"/>
      <c r="CU42" s="648"/>
      <c r="CV42" s="648"/>
      <c r="CW42" s="648"/>
      <c r="CX42" s="648"/>
      <c r="CY42" s="649"/>
      <c r="CZ42" s="652">
        <v>19</v>
      </c>
      <c r="DA42" s="653"/>
      <c r="DB42" s="653"/>
      <c r="DC42" s="665"/>
      <c r="DD42" s="656">
        <v>321681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7267259</v>
      </c>
      <c r="S43" s="739"/>
      <c r="T43" s="739"/>
      <c r="U43" s="739"/>
      <c r="V43" s="739"/>
      <c r="W43" s="739"/>
      <c r="X43" s="739"/>
      <c r="Y43" s="740"/>
      <c r="Z43" s="741">
        <v>100</v>
      </c>
      <c r="AA43" s="741"/>
      <c r="AB43" s="741"/>
      <c r="AC43" s="741"/>
      <c r="AD43" s="742">
        <v>3448316</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t="s">
        <v>127</v>
      </c>
      <c r="CS43" s="684"/>
      <c r="CT43" s="684"/>
      <c r="CU43" s="684"/>
      <c r="CV43" s="684"/>
      <c r="CW43" s="684"/>
      <c r="CX43" s="684"/>
      <c r="CY43" s="685"/>
      <c r="CZ43" s="652" t="s">
        <v>127</v>
      </c>
      <c r="DA43" s="681"/>
      <c r="DB43" s="681"/>
      <c r="DC43" s="686"/>
      <c r="DD43" s="656" t="s">
        <v>127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1133358</v>
      </c>
      <c r="CS44" s="648"/>
      <c r="CT44" s="648"/>
      <c r="CU44" s="648"/>
      <c r="CV44" s="648"/>
      <c r="CW44" s="648"/>
      <c r="CX44" s="648"/>
      <c r="CY44" s="649"/>
      <c r="CZ44" s="652">
        <v>16.399999999999999</v>
      </c>
      <c r="DA44" s="653"/>
      <c r="DB44" s="653"/>
      <c r="DC44" s="665"/>
      <c r="DD44" s="656">
        <v>301702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643956</v>
      </c>
      <c r="CS45" s="684"/>
      <c r="CT45" s="684"/>
      <c r="CU45" s="684"/>
      <c r="CV45" s="684"/>
      <c r="CW45" s="684"/>
      <c r="CX45" s="684"/>
      <c r="CY45" s="685"/>
      <c r="CZ45" s="652">
        <v>9.3000000000000007</v>
      </c>
      <c r="DA45" s="681"/>
      <c r="DB45" s="681"/>
      <c r="DC45" s="686"/>
      <c r="DD45" s="656">
        <v>52977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422793</v>
      </c>
      <c r="CS46" s="648"/>
      <c r="CT46" s="648"/>
      <c r="CU46" s="648"/>
      <c r="CV46" s="648"/>
      <c r="CW46" s="648"/>
      <c r="CX46" s="648"/>
      <c r="CY46" s="649"/>
      <c r="CZ46" s="652">
        <v>6.1</v>
      </c>
      <c r="DA46" s="653"/>
      <c r="DB46" s="653"/>
      <c r="DC46" s="665"/>
      <c r="DD46" s="656">
        <v>217116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183971</v>
      </c>
      <c r="CS47" s="684"/>
      <c r="CT47" s="684"/>
      <c r="CU47" s="684"/>
      <c r="CV47" s="684"/>
      <c r="CW47" s="684"/>
      <c r="CX47" s="684"/>
      <c r="CY47" s="685"/>
      <c r="CZ47" s="652">
        <v>2.7</v>
      </c>
      <c r="DA47" s="681"/>
      <c r="DB47" s="681"/>
      <c r="DC47" s="686"/>
      <c r="DD47" s="656">
        <v>19979</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245</v>
      </c>
      <c r="DA48" s="653"/>
      <c r="DB48" s="653"/>
      <c r="DC48" s="665"/>
      <c r="DD48" s="656" t="s">
        <v>143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6931599</v>
      </c>
      <c r="CS49" s="718"/>
      <c r="CT49" s="718"/>
      <c r="CU49" s="718"/>
      <c r="CV49" s="718"/>
      <c r="CW49" s="718"/>
      <c r="CX49" s="718"/>
      <c r="CY49" s="749"/>
      <c r="CZ49" s="743">
        <v>100</v>
      </c>
      <c r="DA49" s="750"/>
      <c r="DB49" s="750"/>
      <c r="DC49" s="751"/>
      <c r="DD49" s="752">
        <v>4109765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r/E3p1RCMAFGoog/VgdCw4atA0e3B2okLRWni7svXmQU+eTWBGEiw0E5bv0rhL/NkuyQ1o8/G1FHHMxhS2IZQ==" saltValue="RZZDZ8Er92fEBztnOr+U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88" sqref="AZ88:BD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17" t="s">
        <v>369</v>
      </c>
      <c r="DK2" s="818"/>
      <c r="DL2" s="818"/>
      <c r="DM2" s="818"/>
      <c r="DN2" s="818"/>
      <c r="DO2" s="819"/>
      <c r="DP2" s="251"/>
      <c r="DQ2" s="817" t="s">
        <v>370</v>
      </c>
      <c r="DR2" s="818"/>
      <c r="DS2" s="818"/>
      <c r="DT2" s="818"/>
      <c r="DU2" s="818"/>
      <c r="DV2" s="818"/>
      <c r="DW2" s="818"/>
      <c r="DX2" s="818"/>
      <c r="DY2" s="818"/>
      <c r="DZ2" s="81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20" t="s">
        <v>371</v>
      </c>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91" t="s">
        <v>373</v>
      </c>
      <c r="B5" s="792"/>
      <c r="C5" s="792"/>
      <c r="D5" s="792"/>
      <c r="E5" s="792"/>
      <c r="F5" s="792"/>
      <c r="G5" s="792"/>
      <c r="H5" s="792"/>
      <c r="I5" s="792"/>
      <c r="J5" s="792"/>
      <c r="K5" s="792"/>
      <c r="L5" s="792"/>
      <c r="M5" s="792"/>
      <c r="N5" s="792"/>
      <c r="O5" s="792"/>
      <c r="P5" s="793"/>
      <c r="Q5" s="768" t="s">
        <v>374</v>
      </c>
      <c r="R5" s="769"/>
      <c r="S5" s="769"/>
      <c r="T5" s="769"/>
      <c r="U5" s="770"/>
      <c r="V5" s="768" t="s">
        <v>375</v>
      </c>
      <c r="W5" s="769"/>
      <c r="X5" s="769"/>
      <c r="Y5" s="769"/>
      <c r="Z5" s="770"/>
      <c r="AA5" s="768" t="s">
        <v>376</v>
      </c>
      <c r="AB5" s="769"/>
      <c r="AC5" s="769"/>
      <c r="AD5" s="769"/>
      <c r="AE5" s="769"/>
      <c r="AF5" s="821" t="s">
        <v>377</v>
      </c>
      <c r="AG5" s="769"/>
      <c r="AH5" s="769"/>
      <c r="AI5" s="769"/>
      <c r="AJ5" s="780"/>
      <c r="AK5" s="769" t="s">
        <v>378</v>
      </c>
      <c r="AL5" s="769"/>
      <c r="AM5" s="769"/>
      <c r="AN5" s="769"/>
      <c r="AO5" s="770"/>
      <c r="AP5" s="768" t="s">
        <v>379</v>
      </c>
      <c r="AQ5" s="769"/>
      <c r="AR5" s="769"/>
      <c r="AS5" s="769"/>
      <c r="AT5" s="770"/>
      <c r="AU5" s="768" t="s">
        <v>380</v>
      </c>
      <c r="AV5" s="769"/>
      <c r="AW5" s="769"/>
      <c r="AX5" s="769"/>
      <c r="AY5" s="780"/>
      <c r="AZ5" s="258"/>
      <c r="BA5" s="258"/>
      <c r="BB5" s="258"/>
      <c r="BC5" s="258"/>
      <c r="BD5" s="258"/>
      <c r="BE5" s="259"/>
      <c r="BF5" s="259"/>
      <c r="BG5" s="259"/>
      <c r="BH5" s="259"/>
      <c r="BI5" s="259"/>
      <c r="BJ5" s="259"/>
      <c r="BK5" s="259"/>
      <c r="BL5" s="259"/>
      <c r="BM5" s="259"/>
      <c r="BN5" s="259"/>
      <c r="BO5" s="259"/>
      <c r="BP5" s="259"/>
      <c r="BQ5" s="791" t="s">
        <v>381</v>
      </c>
      <c r="BR5" s="792"/>
      <c r="BS5" s="792"/>
      <c r="BT5" s="792"/>
      <c r="BU5" s="792"/>
      <c r="BV5" s="792"/>
      <c r="BW5" s="792"/>
      <c r="BX5" s="792"/>
      <c r="BY5" s="792"/>
      <c r="BZ5" s="792"/>
      <c r="CA5" s="792"/>
      <c r="CB5" s="792"/>
      <c r="CC5" s="792"/>
      <c r="CD5" s="792"/>
      <c r="CE5" s="792"/>
      <c r="CF5" s="792"/>
      <c r="CG5" s="793"/>
      <c r="CH5" s="768" t="s">
        <v>382</v>
      </c>
      <c r="CI5" s="769"/>
      <c r="CJ5" s="769"/>
      <c r="CK5" s="769"/>
      <c r="CL5" s="770"/>
      <c r="CM5" s="768" t="s">
        <v>383</v>
      </c>
      <c r="CN5" s="769"/>
      <c r="CO5" s="769"/>
      <c r="CP5" s="769"/>
      <c r="CQ5" s="770"/>
      <c r="CR5" s="768" t="s">
        <v>384</v>
      </c>
      <c r="CS5" s="769"/>
      <c r="CT5" s="769"/>
      <c r="CU5" s="769"/>
      <c r="CV5" s="770"/>
      <c r="CW5" s="768" t="s">
        <v>385</v>
      </c>
      <c r="CX5" s="769"/>
      <c r="CY5" s="769"/>
      <c r="CZ5" s="769"/>
      <c r="DA5" s="770"/>
      <c r="DB5" s="768" t="s">
        <v>386</v>
      </c>
      <c r="DC5" s="769"/>
      <c r="DD5" s="769"/>
      <c r="DE5" s="769"/>
      <c r="DF5" s="770"/>
      <c r="DG5" s="774" t="s">
        <v>387</v>
      </c>
      <c r="DH5" s="775"/>
      <c r="DI5" s="775"/>
      <c r="DJ5" s="775"/>
      <c r="DK5" s="776"/>
      <c r="DL5" s="774" t="s">
        <v>388</v>
      </c>
      <c r="DM5" s="775"/>
      <c r="DN5" s="775"/>
      <c r="DO5" s="775"/>
      <c r="DP5" s="776"/>
      <c r="DQ5" s="768" t="s">
        <v>389</v>
      </c>
      <c r="DR5" s="769"/>
      <c r="DS5" s="769"/>
      <c r="DT5" s="769"/>
      <c r="DU5" s="770"/>
      <c r="DV5" s="768" t="s">
        <v>380</v>
      </c>
      <c r="DW5" s="769"/>
      <c r="DX5" s="769"/>
      <c r="DY5" s="769"/>
      <c r="DZ5" s="780"/>
      <c r="EA5" s="256"/>
    </row>
    <row r="6" spans="1:131" s="257" customFormat="1" ht="26.25" customHeight="1" thickBot="1" x14ac:dyDescent="0.2">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22"/>
      <c r="AG6" s="772"/>
      <c r="AH6" s="772"/>
      <c r="AI6" s="772"/>
      <c r="AJ6" s="781"/>
      <c r="AK6" s="772"/>
      <c r="AL6" s="772"/>
      <c r="AM6" s="772"/>
      <c r="AN6" s="772"/>
      <c r="AO6" s="773"/>
      <c r="AP6" s="771"/>
      <c r="AQ6" s="772"/>
      <c r="AR6" s="772"/>
      <c r="AS6" s="772"/>
      <c r="AT6" s="773"/>
      <c r="AU6" s="771"/>
      <c r="AV6" s="772"/>
      <c r="AW6" s="772"/>
      <c r="AX6" s="772"/>
      <c r="AY6" s="781"/>
      <c r="AZ6" s="254"/>
      <c r="BA6" s="254"/>
      <c r="BB6" s="254"/>
      <c r="BC6" s="254"/>
      <c r="BD6" s="254"/>
      <c r="BE6" s="255"/>
      <c r="BF6" s="255"/>
      <c r="BG6" s="255"/>
      <c r="BH6" s="255"/>
      <c r="BI6" s="255"/>
      <c r="BJ6" s="255"/>
      <c r="BK6" s="255"/>
      <c r="BL6" s="255"/>
      <c r="BM6" s="255"/>
      <c r="BN6" s="255"/>
      <c r="BO6" s="255"/>
      <c r="BP6" s="255"/>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6"/>
    </row>
    <row r="7" spans="1:131" s="257" customFormat="1" ht="26.25" customHeight="1" thickTop="1" x14ac:dyDescent="0.15">
      <c r="A7" s="260">
        <v>1</v>
      </c>
      <c r="B7" s="782" t="s">
        <v>390</v>
      </c>
      <c r="C7" s="783"/>
      <c r="D7" s="783"/>
      <c r="E7" s="783"/>
      <c r="F7" s="783"/>
      <c r="G7" s="783"/>
      <c r="H7" s="783"/>
      <c r="I7" s="783"/>
      <c r="J7" s="783"/>
      <c r="K7" s="783"/>
      <c r="L7" s="783"/>
      <c r="M7" s="783"/>
      <c r="N7" s="783"/>
      <c r="O7" s="783"/>
      <c r="P7" s="784"/>
      <c r="Q7" s="785">
        <v>7265</v>
      </c>
      <c r="R7" s="786"/>
      <c r="S7" s="786"/>
      <c r="T7" s="786"/>
      <c r="U7" s="786"/>
      <c r="V7" s="786">
        <v>6930</v>
      </c>
      <c r="W7" s="786"/>
      <c r="X7" s="786"/>
      <c r="Y7" s="786"/>
      <c r="Z7" s="786"/>
      <c r="AA7" s="786">
        <v>335</v>
      </c>
      <c r="AB7" s="786"/>
      <c r="AC7" s="786"/>
      <c r="AD7" s="786"/>
      <c r="AE7" s="787"/>
      <c r="AF7" s="788">
        <v>216</v>
      </c>
      <c r="AG7" s="789"/>
      <c r="AH7" s="789"/>
      <c r="AI7" s="789"/>
      <c r="AJ7" s="790"/>
      <c r="AK7" s="831">
        <v>61</v>
      </c>
      <c r="AL7" s="832"/>
      <c r="AM7" s="832"/>
      <c r="AN7" s="832"/>
      <c r="AO7" s="832"/>
      <c r="AP7" s="832">
        <v>5588</v>
      </c>
      <c r="AQ7" s="832"/>
      <c r="AR7" s="832"/>
      <c r="AS7" s="832"/>
      <c r="AT7" s="832"/>
      <c r="AU7" s="833"/>
      <c r="AV7" s="833"/>
      <c r="AW7" s="833"/>
      <c r="AX7" s="833"/>
      <c r="AY7" s="834"/>
      <c r="AZ7" s="254"/>
      <c r="BA7" s="254"/>
      <c r="BB7" s="254"/>
      <c r="BC7" s="254"/>
      <c r="BD7" s="254"/>
      <c r="BE7" s="255"/>
      <c r="BF7" s="255"/>
      <c r="BG7" s="255"/>
      <c r="BH7" s="255"/>
      <c r="BI7" s="255"/>
      <c r="BJ7" s="255"/>
      <c r="BK7" s="255"/>
      <c r="BL7" s="255"/>
      <c r="BM7" s="255"/>
      <c r="BN7" s="255"/>
      <c r="BO7" s="255"/>
      <c r="BP7" s="255"/>
      <c r="BQ7" s="261">
        <v>1</v>
      </c>
      <c r="BR7" s="262"/>
      <c r="BS7" s="835" t="s">
        <v>596</v>
      </c>
      <c r="BT7" s="836"/>
      <c r="BU7" s="836"/>
      <c r="BV7" s="836"/>
      <c r="BW7" s="836"/>
      <c r="BX7" s="836"/>
      <c r="BY7" s="836"/>
      <c r="BZ7" s="836"/>
      <c r="CA7" s="836"/>
      <c r="CB7" s="836"/>
      <c r="CC7" s="836"/>
      <c r="CD7" s="836"/>
      <c r="CE7" s="836"/>
      <c r="CF7" s="836"/>
      <c r="CG7" s="837"/>
      <c r="CH7" s="828"/>
      <c r="CI7" s="829"/>
      <c r="CJ7" s="829"/>
      <c r="CK7" s="829"/>
      <c r="CL7" s="830"/>
      <c r="CM7" s="828"/>
      <c r="CN7" s="829"/>
      <c r="CO7" s="829"/>
      <c r="CP7" s="829"/>
      <c r="CQ7" s="830"/>
      <c r="CR7" s="828"/>
      <c r="CS7" s="829"/>
      <c r="CT7" s="829"/>
      <c r="CU7" s="829"/>
      <c r="CV7" s="830"/>
      <c r="CW7" s="828"/>
      <c r="CX7" s="829"/>
      <c r="CY7" s="829"/>
      <c r="CZ7" s="829"/>
      <c r="DA7" s="830"/>
      <c r="DB7" s="828"/>
      <c r="DC7" s="829"/>
      <c r="DD7" s="829"/>
      <c r="DE7" s="829"/>
      <c r="DF7" s="830"/>
      <c r="DG7" s="828"/>
      <c r="DH7" s="829"/>
      <c r="DI7" s="829"/>
      <c r="DJ7" s="829"/>
      <c r="DK7" s="830"/>
      <c r="DL7" s="828"/>
      <c r="DM7" s="829"/>
      <c r="DN7" s="829"/>
      <c r="DO7" s="829"/>
      <c r="DP7" s="830"/>
      <c r="DQ7" s="828"/>
      <c r="DR7" s="829"/>
      <c r="DS7" s="829"/>
      <c r="DT7" s="829"/>
      <c r="DU7" s="830"/>
      <c r="DV7" s="823" t="s">
        <v>597</v>
      </c>
      <c r="DW7" s="824"/>
      <c r="DX7" s="824"/>
      <c r="DY7" s="824"/>
      <c r="DZ7" s="825"/>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3</v>
      </c>
      <c r="R8" s="807"/>
      <c r="S8" s="807"/>
      <c r="T8" s="807"/>
      <c r="U8" s="807"/>
      <c r="V8" s="807">
        <v>2</v>
      </c>
      <c r="W8" s="807"/>
      <c r="X8" s="807"/>
      <c r="Y8" s="807"/>
      <c r="Z8" s="807"/>
      <c r="AA8" s="807">
        <v>1</v>
      </c>
      <c r="AB8" s="807"/>
      <c r="AC8" s="807"/>
      <c r="AD8" s="807"/>
      <c r="AE8" s="808"/>
      <c r="AF8" s="809">
        <v>1</v>
      </c>
      <c r="AG8" s="810"/>
      <c r="AH8" s="810"/>
      <c r="AI8" s="810"/>
      <c r="AJ8" s="811"/>
      <c r="AK8" s="826">
        <v>2</v>
      </c>
      <c r="AL8" s="827"/>
      <c r="AM8" s="827"/>
      <c r="AN8" s="827"/>
      <c r="AO8" s="827"/>
      <c r="AP8" s="827" t="s">
        <v>598</v>
      </c>
      <c r="AQ8" s="827"/>
      <c r="AR8" s="827"/>
      <c r="AS8" s="827"/>
      <c r="AT8" s="827"/>
      <c r="AU8" s="812"/>
      <c r="AV8" s="812"/>
      <c r="AW8" s="812"/>
      <c r="AX8" s="812"/>
      <c r="AY8" s="813"/>
      <c r="AZ8" s="254"/>
      <c r="BA8" s="254"/>
      <c r="BB8" s="254"/>
      <c r="BC8" s="254"/>
      <c r="BD8" s="254"/>
      <c r="BE8" s="255"/>
      <c r="BF8" s="255"/>
      <c r="BG8" s="255"/>
      <c r="BH8" s="255"/>
      <c r="BI8" s="255"/>
      <c r="BJ8" s="255"/>
      <c r="BK8" s="255"/>
      <c r="BL8" s="255"/>
      <c r="BM8" s="255"/>
      <c r="BN8" s="255"/>
      <c r="BO8" s="255"/>
      <c r="BP8" s="255"/>
      <c r="BQ8" s="264">
        <v>2</v>
      </c>
      <c r="BR8" s="265"/>
      <c r="BS8" s="814"/>
      <c r="BT8" s="815"/>
      <c r="BU8" s="815"/>
      <c r="BV8" s="815"/>
      <c r="BW8" s="815"/>
      <c r="BX8" s="815"/>
      <c r="BY8" s="815"/>
      <c r="BZ8" s="815"/>
      <c r="CA8" s="815"/>
      <c r="CB8" s="815"/>
      <c r="CC8" s="815"/>
      <c r="CD8" s="815"/>
      <c r="CE8" s="815"/>
      <c r="CF8" s="815"/>
      <c r="CG8" s="816"/>
      <c r="CH8" s="797"/>
      <c r="CI8" s="798"/>
      <c r="CJ8" s="798"/>
      <c r="CK8" s="798"/>
      <c r="CL8" s="799"/>
      <c r="CM8" s="797"/>
      <c r="CN8" s="798"/>
      <c r="CO8" s="798"/>
      <c r="CP8" s="798"/>
      <c r="CQ8" s="799"/>
      <c r="CR8" s="797"/>
      <c r="CS8" s="798"/>
      <c r="CT8" s="798"/>
      <c r="CU8" s="798"/>
      <c r="CV8" s="799"/>
      <c r="CW8" s="797"/>
      <c r="CX8" s="798"/>
      <c r="CY8" s="798"/>
      <c r="CZ8" s="798"/>
      <c r="DA8" s="799"/>
      <c r="DB8" s="797"/>
      <c r="DC8" s="798"/>
      <c r="DD8" s="798"/>
      <c r="DE8" s="798"/>
      <c r="DF8" s="799"/>
      <c r="DG8" s="797"/>
      <c r="DH8" s="798"/>
      <c r="DI8" s="798"/>
      <c r="DJ8" s="798"/>
      <c r="DK8" s="799"/>
      <c r="DL8" s="797"/>
      <c r="DM8" s="798"/>
      <c r="DN8" s="798"/>
      <c r="DO8" s="798"/>
      <c r="DP8" s="799"/>
      <c r="DQ8" s="797"/>
      <c r="DR8" s="798"/>
      <c r="DS8" s="798"/>
      <c r="DT8" s="798"/>
      <c r="DU8" s="799"/>
      <c r="DV8" s="800"/>
      <c r="DW8" s="801"/>
      <c r="DX8" s="801"/>
      <c r="DY8" s="801"/>
      <c r="DZ8" s="802"/>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26"/>
      <c r="AL9" s="827"/>
      <c r="AM9" s="827"/>
      <c r="AN9" s="827"/>
      <c r="AO9" s="827"/>
      <c r="AP9" s="827"/>
      <c r="AQ9" s="827"/>
      <c r="AR9" s="827"/>
      <c r="AS9" s="827"/>
      <c r="AT9" s="827"/>
      <c r="AU9" s="812"/>
      <c r="AV9" s="812"/>
      <c r="AW9" s="812"/>
      <c r="AX9" s="812"/>
      <c r="AY9" s="813"/>
      <c r="AZ9" s="254"/>
      <c r="BA9" s="254"/>
      <c r="BB9" s="254"/>
      <c r="BC9" s="254"/>
      <c r="BD9" s="254"/>
      <c r="BE9" s="255"/>
      <c r="BF9" s="255"/>
      <c r="BG9" s="255"/>
      <c r="BH9" s="255"/>
      <c r="BI9" s="255"/>
      <c r="BJ9" s="255"/>
      <c r="BK9" s="255"/>
      <c r="BL9" s="255"/>
      <c r="BM9" s="255"/>
      <c r="BN9" s="255"/>
      <c r="BO9" s="255"/>
      <c r="BP9" s="255"/>
      <c r="BQ9" s="264">
        <v>3</v>
      </c>
      <c r="BR9" s="265"/>
      <c r="BS9" s="814"/>
      <c r="BT9" s="815"/>
      <c r="BU9" s="815"/>
      <c r="BV9" s="815"/>
      <c r="BW9" s="815"/>
      <c r="BX9" s="815"/>
      <c r="BY9" s="815"/>
      <c r="BZ9" s="815"/>
      <c r="CA9" s="815"/>
      <c r="CB9" s="815"/>
      <c r="CC9" s="815"/>
      <c r="CD9" s="815"/>
      <c r="CE9" s="815"/>
      <c r="CF9" s="815"/>
      <c r="CG9" s="816"/>
      <c r="CH9" s="797"/>
      <c r="CI9" s="798"/>
      <c r="CJ9" s="798"/>
      <c r="CK9" s="798"/>
      <c r="CL9" s="799"/>
      <c r="CM9" s="797"/>
      <c r="CN9" s="798"/>
      <c r="CO9" s="798"/>
      <c r="CP9" s="798"/>
      <c r="CQ9" s="799"/>
      <c r="CR9" s="797"/>
      <c r="CS9" s="798"/>
      <c r="CT9" s="798"/>
      <c r="CU9" s="798"/>
      <c r="CV9" s="799"/>
      <c r="CW9" s="797"/>
      <c r="CX9" s="798"/>
      <c r="CY9" s="798"/>
      <c r="CZ9" s="798"/>
      <c r="DA9" s="799"/>
      <c r="DB9" s="797"/>
      <c r="DC9" s="798"/>
      <c r="DD9" s="798"/>
      <c r="DE9" s="798"/>
      <c r="DF9" s="799"/>
      <c r="DG9" s="797"/>
      <c r="DH9" s="798"/>
      <c r="DI9" s="798"/>
      <c r="DJ9" s="798"/>
      <c r="DK9" s="799"/>
      <c r="DL9" s="797"/>
      <c r="DM9" s="798"/>
      <c r="DN9" s="798"/>
      <c r="DO9" s="798"/>
      <c r="DP9" s="799"/>
      <c r="DQ9" s="797"/>
      <c r="DR9" s="798"/>
      <c r="DS9" s="798"/>
      <c r="DT9" s="798"/>
      <c r="DU9" s="799"/>
      <c r="DV9" s="800"/>
      <c r="DW9" s="801"/>
      <c r="DX9" s="801"/>
      <c r="DY9" s="801"/>
      <c r="DZ9" s="802"/>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26"/>
      <c r="AL10" s="827"/>
      <c r="AM10" s="827"/>
      <c r="AN10" s="827"/>
      <c r="AO10" s="827"/>
      <c r="AP10" s="827"/>
      <c r="AQ10" s="827"/>
      <c r="AR10" s="827"/>
      <c r="AS10" s="827"/>
      <c r="AT10" s="827"/>
      <c r="AU10" s="812"/>
      <c r="AV10" s="812"/>
      <c r="AW10" s="812"/>
      <c r="AX10" s="812"/>
      <c r="AY10" s="813"/>
      <c r="AZ10" s="254"/>
      <c r="BA10" s="254"/>
      <c r="BB10" s="254"/>
      <c r="BC10" s="254"/>
      <c r="BD10" s="254"/>
      <c r="BE10" s="255"/>
      <c r="BF10" s="255"/>
      <c r="BG10" s="255"/>
      <c r="BH10" s="255"/>
      <c r="BI10" s="255"/>
      <c r="BJ10" s="255"/>
      <c r="BK10" s="255"/>
      <c r="BL10" s="255"/>
      <c r="BM10" s="255"/>
      <c r="BN10" s="255"/>
      <c r="BO10" s="255"/>
      <c r="BP10" s="255"/>
      <c r="BQ10" s="264">
        <v>4</v>
      </c>
      <c r="BR10" s="265"/>
      <c r="BS10" s="814"/>
      <c r="BT10" s="815"/>
      <c r="BU10" s="815"/>
      <c r="BV10" s="815"/>
      <c r="BW10" s="815"/>
      <c r="BX10" s="815"/>
      <c r="BY10" s="815"/>
      <c r="BZ10" s="815"/>
      <c r="CA10" s="815"/>
      <c r="CB10" s="815"/>
      <c r="CC10" s="815"/>
      <c r="CD10" s="815"/>
      <c r="CE10" s="815"/>
      <c r="CF10" s="815"/>
      <c r="CG10" s="816"/>
      <c r="CH10" s="797"/>
      <c r="CI10" s="798"/>
      <c r="CJ10" s="798"/>
      <c r="CK10" s="798"/>
      <c r="CL10" s="799"/>
      <c r="CM10" s="797"/>
      <c r="CN10" s="798"/>
      <c r="CO10" s="798"/>
      <c r="CP10" s="798"/>
      <c r="CQ10" s="799"/>
      <c r="CR10" s="797"/>
      <c r="CS10" s="798"/>
      <c r="CT10" s="798"/>
      <c r="CU10" s="798"/>
      <c r="CV10" s="799"/>
      <c r="CW10" s="797"/>
      <c r="CX10" s="798"/>
      <c r="CY10" s="798"/>
      <c r="CZ10" s="798"/>
      <c r="DA10" s="799"/>
      <c r="DB10" s="797"/>
      <c r="DC10" s="798"/>
      <c r="DD10" s="798"/>
      <c r="DE10" s="798"/>
      <c r="DF10" s="799"/>
      <c r="DG10" s="797"/>
      <c r="DH10" s="798"/>
      <c r="DI10" s="798"/>
      <c r="DJ10" s="798"/>
      <c r="DK10" s="799"/>
      <c r="DL10" s="797"/>
      <c r="DM10" s="798"/>
      <c r="DN10" s="798"/>
      <c r="DO10" s="798"/>
      <c r="DP10" s="799"/>
      <c r="DQ10" s="797"/>
      <c r="DR10" s="798"/>
      <c r="DS10" s="798"/>
      <c r="DT10" s="798"/>
      <c r="DU10" s="799"/>
      <c r="DV10" s="800"/>
      <c r="DW10" s="801"/>
      <c r="DX10" s="801"/>
      <c r="DY10" s="801"/>
      <c r="DZ10" s="802"/>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26"/>
      <c r="AL11" s="827"/>
      <c r="AM11" s="827"/>
      <c r="AN11" s="827"/>
      <c r="AO11" s="827"/>
      <c r="AP11" s="827"/>
      <c r="AQ11" s="827"/>
      <c r="AR11" s="827"/>
      <c r="AS11" s="827"/>
      <c r="AT11" s="827"/>
      <c r="AU11" s="812"/>
      <c r="AV11" s="812"/>
      <c r="AW11" s="812"/>
      <c r="AX11" s="812"/>
      <c r="AY11" s="813"/>
      <c r="AZ11" s="254"/>
      <c r="BA11" s="254"/>
      <c r="BB11" s="254"/>
      <c r="BC11" s="254"/>
      <c r="BD11" s="254"/>
      <c r="BE11" s="255"/>
      <c r="BF11" s="255"/>
      <c r="BG11" s="255"/>
      <c r="BH11" s="255"/>
      <c r="BI11" s="255"/>
      <c r="BJ11" s="255"/>
      <c r="BK11" s="255"/>
      <c r="BL11" s="255"/>
      <c r="BM11" s="255"/>
      <c r="BN11" s="255"/>
      <c r="BO11" s="255"/>
      <c r="BP11" s="255"/>
      <c r="BQ11" s="264">
        <v>5</v>
      </c>
      <c r="BR11" s="265"/>
      <c r="BS11" s="814"/>
      <c r="BT11" s="815"/>
      <c r="BU11" s="815"/>
      <c r="BV11" s="815"/>
      <c r="BW11" s="815"/>
      <c r="BX11" s="815"/>
      <c r="BY11" s="815"/>
      <c r="BZ11" s="815"/>
      <c r="CA11" s="815"/>
      <c r="CB11" s="815"/>
      <c r="CC11" s="815"/>
      <c r="CD11" s="815"/>
      <c r="CE11" s="815"/>
      <c r="CF11" s="815"/>
      <c r="CG11" s="816"/>
      <c r="CH11" s="797"/>
      <c r="CI11" s="798"/>
      <c r="CJ11" s="798"/>
      <c r="CK11" s="798"/>
      <c r="CL11" s="799"/>
      <c r="CM11" s="797"/>
      <c r="CN11" s="798"/>
      <c r="CO11" s="798"/>
      <c r="CP11" s="798"/>
      <c r="CQ11" s="799"/>
      <c r="CR11" s="797"/>
      <c r="CS11" s="798"/>
      <c r="CT11" s="798"/>
      <c r="CU11" s="798"/>
      <c r="CV11" s="799"/>
      <c r="CW11" s="797"/>
      <c r="CX11" s="798"/>
      <c r="CY11" s="798"/>
      <c r="CZ11" s="798"/>
      <c r="DA11" s="799"/>
      <c r="DB11" s="797"/>
      <c r="DC11" s="798"/>
      <c r="DD11" s="798"/>
      <c r="DE11" s="798"/>
      <c r="DF11" s="799"/>
      <c r="DG11" s="797"/>
      <c r="DH11" s="798"/>
      <c r="DI11" s="798"/>
      <c r="DJ11" s="798"/>
      <c r="DK11" s="799"/>
      <c r="DL11" s="797"/>
      <c r="DM11" s="798"/>
      <c r="DN11" s="798"/>
      <c r="DO11" s="798"/>
      <c r="DP11" s="799"/>
      <c r="DQ11" s="797"/>
      <c r="DR11" s="798"/>
      <c r="DS11" s="798"/>
      <c r="DT11" s="798"/>
      <c r="DU11" s="799"/>
      <c r="DV11" s="800"/>
      <c r="DW11" s="801"/>
      <c r="DX11" s="801"/>
      <c r="DY11" s="801"/>
      <c r="DZ11" s="802"/>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26"/>
      <c r="AL12" s="827"/>
      <c r="AM12" s="827"/>
      <c r="AN12" s="827"/>
      <c r="AO12" s="827"/>
      <c r="AP12" s="827"/>
      <c r="AQ12" s="827"/>
      <c r="AR12" s="827"/>
      <c r="AS12" s="827"/>
      <c r="AT12" s="827"/>
      <c r="AU12" s="812"/>
      <c r="AV12" s="812"/>
      <c r="AW12" s="812"/>
      <c r="AX12" s="812"/>
      <c r="AY12" s="813"/>
      <c r="AZ12" s="254"/>
      <c r="BA12" s="254"/>
      <c r="BB12" s="254"/>
      <c r="BC12" s="254"/>
      <c r="BD12" s="254"/>
      <c r="BE12" s="255"/>
      <c r="BF12" s="255"/>
      <c r="BG12" s="255"/>
      <c r="BH12" s="255"/>
      <c r="BI12" s="255"/>
      <c r="BJ12" s="255"/>
      <c r="BK12" s="255"/>
      <c r="BL12" s="255"/>
      <c r="BM12" s="255"/>
      <c r="BN12" s="255"/>
      <c r="BO12" s="255"/>
      <c r="BP12" s="255"/>
      <c r="BQ12" s="264">
        <v>6</v>
      </c>
      <c r="BR12" s="265"/>
      <c r="BS12" s="814"/>
      <c r="BT12" s="815"/>
      <c r="BU12" s="815"/>
      <c r="BV12" s="815"/>
      <c r="BW12" s="815"/>
      <c r="BX12" s="815"/>
      <c r="BY12" s="815"/>
      <c r="BZ12" s="815"/>
      <c r="CA12" s="815"/>
      <c r="CB12" s="815"/>
      <c r="CC12" s="815"/>
      <c r="CD12" s="815"/>
      <c r="CE12" s="815"/>
      <c r="CF12" s="815"/>
      <c r="CG12" s="816"/>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00"/>
      <c r="DW12" s="801"/>
      <c r="DX12" s="801"/>
      <c r="DY12" s="801"/>
      <c r="DZ12" s="802"/>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26"/>
      <c r="AL13" s="827"/>
      <c r="AM13" s="827"/>
      <c r="AN13" s="827"/>
      <c r="AO13" s="827"/>
      <c r="AP13" s="827"/>
      <c r="AQ13" s="827"/>
      <c r="AR13" s="827"/>
      <c r="AS13" s="827"/>
      <c r="AT13" s="827"/>
      <c r="AU13" s="812"/>
      <c r="AV13" s="812"/>
      <c r="AW13" s="812"/>
      <c r="AX13" s="812"/>
      <c r="AY13" s="813"/>
      <c r="AZ13" s="254"/>
      <c r="BA13" s="254"/>
      <c r="BB13" s="254"/>
      <c r="BC13" s="254"/>
      <c r="BD13" s="254"/>
      <c r="BE13" s="255"/>
      <c r="BF13" s="255"/>
      <c r="BG13" s="255"/>
      <c r="BH13" s="255"/>
      <c r="BI13" s="255"/>
      <c r="BJ13" s="255"/>
      <c r="BK13" s="255"/>
      <c r="BL13" s="255"/>
      <c r="BM13" s="255"/>
      <c r="BN13" s="255"/>
      <c r="BO13" s="255"/>
      <c r="BP13" s="255"/>
      <c r="BQ13" s="264">
        <v>7</v>
      </c>
      <c r="BR13" s="265"/>
      <c r="BS13" s="814"/>
      <c r="BT13" s="815"/>
      <c r="BU13" s="815"/>
      <c r="BV13" s="815"/>
      <c r="BW13" s="815"/>
      <c r="BX13" s="815"/>
      <c r="BY13" s="815"/>
      <c r="BZ13" s="815"/>
      <c r="CA13" s="815"/>
      <c r="CB13" s="815"/>
      <c r="CC13" s="815"/>
      <c r="CD13" s="815"/>
      <c r="CE13" s="815"/>
      <c r="CF13" s="815"/>
      <c r="CG13" s="816"/>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00"/>
      <c r="DW13" s="801"/>
      <c r="DX13" s="801"/>
      <c r="DY13" s="801"/>
      <c r="DZ13" s="802"/>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26"/>
      <c r="AL14" s="827"/>
      <c r="AM14" s="827"/>
      <c r="AN14" s="827"/>
      <c r="AO14" s="827"/>
      <c r="AP14" s="827"/>
      <c r="AQ14" s="827"/>
      <c r="AR14" s="827"/>
      <c r="AS14" s="827"/>
      <c r="AT14" s="827"/>
      <c r="AU14" s="812"/>
      <c r="AV14" s="812"/>
      <c r="AW14" s="812"/>
      <c r="AX14" s="812"/>
      <c r="AY14" s="813"/>
      <c r="AZ14" s="254"/>
      <c r="BA14" s="254"/>
      <c r="BB14" s="254"/>
      <c r="BC14" s="254"/>
      <c r="BD14" s="254"/>
      <c r="BE14" s="255"/>
      <c r="BF14" s="255"/>
      <c r="BG14" s="255"/>
      <c r="BH14" s="255"/>
      <c r="BI14" s="255"/>
      <c r="BJ14" s="255"/>
      <c r="BK14" s="255"/>
      <c r="BL14" s="255"/>
      <c r="BM14" s="255"/>
      <c r="BN14" s="255"/>
      <c r="BO14" s="255"/>
      <c r="BP14" s="255"/>
      <c r="BQ14" s="264">
        <v>8</v>
      </c>
      <c r="BR14" s="265"/>
      <c r="BS14" s="814"/>
      <c r="BT14" s="815"/>
      <c r="BU14" s="815"/>
      <c r="BV14" s="815"/>
      <c r="BW14" s="815"/>
      <c r="BX14" s="815"/>
      <c r="BY14" s="815"/>
      <c r="BZ14" s="815"/>
      <c r="CA14" s="815"/>
      <c r="CB14" s="815"/>
      <c r="CC14" s="815"/>
      <c r="CD14" s="815"/>
      <c r="CE14" s="815"/>
      <c r="CF14" s="815"/>
      <c r="CG14" s="816"/>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00"/>
      <c r="DW14" s="801"/>
      <c r="DX14" s="801"/>
      <c r="DY14" s="801"/>
      <c r="DZ14" s="802"/>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26"/>
      <c r="AL15" s="827"/>
      <c r="AM15" s="827"/>
      <c r="AN15" s="827"/>
      <c r="AO15" s="827"/>
      <c r="AP15" s="827"/>
      <c r="AQ15" s="827"/>
      <c r="AR15" s="827"/>
      <c r="AS15" s="827"/>
      <c r="AT15" s="827"/>
      <c r="AU15" s="812"/>
      <c r="AV15" s="812"/>
      <c r="AW15" s="812"/>
      <c r="AX15" s="812"/>
      <c r="AY15" s="813"/>
      <c r="AZ15" s="254"/>
      <c r="BA15" s="254"/>
      <c r="BB15" s="254"/>
      <c r="BC15" s="254"/>
      <c r="BD15" s="254"/>
      <c r="BE15" s="255"/>
      <c r="BF15" s="255"/>
      <c r="BG15" s="255"/>
      <c r="BH15" s="255"/>
      <c r="BI15" s="255"/>
      <c r="BJ15" s="255"/>
      <c r="BK15" s="255"/>
      <c r="BL15" s="255"/>
      <c r="BM15" s="255"/>
      <c r="BN15" s="255"/>
      <c r="BO15" s="255"/>
      <c r="BP15" s="255"/>
      <c r="BQ15" s="264">
        <v>9</v>
      </c>
      <c r="BR15" s="265"/>
      <c r="BS15" s="814"/>
      <c r="BT15" s="815"/>
      <c r="BU15" s="815"/>
      <c r="BV15" s="815"/>
      <c r="BW15" s="815"/>
      <c r="BX15" s="815"/>
      <c r="BY15" s="815"/>
      <c r="BZ15" s="815"/>
      <c r="CA15" s="815"/>
      <c r="CB15" s="815"/>
      <c r="CC15" s="815"/>
      <c r="CD15" s="815"/>
      <c r="CE15" s="815"/>
      <c r="CF15" s="815"/>
      <c r="CG15" s="816"/>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00"/>
      <c r="DW15" s="801"/>
      <c r="DX15" s="801"/>
      <c r="DY15" s="801"/>
      <c r="DZ15" s="802"/>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26"/>
      <c r="AL16" s="827"/>
      <c r="AM16" s="827"/>
      <c r="AN16" s="827"/>
      <c r="AO16" s="827"/>
      <c r="AP16" s="827"/>
      <c r="AQ16" s="827"/>
      <c r="AR16" s="827"/>
      <c r="AS16" s="827"/>
      <c r="AT16" s="827"/>
      <c r="AU16" s="812"/>
      <c r="AV16" s="812"/>
      <c r="AW16" s="812"/>
      <c r="AX16" s="812"/>
      <c r="AY16" s="813"/>
      <c r="AZ16" s="254"/>
      <c r="BA16" s="254"/>
      <c r="BB16" s="254"/>
      <c r="BC16" s="254"/>
      <c r="BD16" s="254"/>
      <c r="BE16" s="255"/>
      <c r="BF16" s="255"/>
      <c r="BG16" s="255"/>
      <c r="BH16" s="255"/>
      <c r="BI16" s="255"/>
      <c r="BJ16" s="255"/>
      <c r="BK16" s="255"/>
      <c r="BL16" s="255"/>
      <c r="BM16" s="255"/>
      <c r="BN16" s="255"/>
      <c r="BO16" s="255"/>
      <c r="BP16" s="255"/>
      <c r="BQ16" s="264">
        <v>10</v>
      </c>
      <c r="BR16" s="265"/>
      <c r="BS16" s="814"/>
      <c r="BT16" s="815"/>
      <c r="BU16" s="815"/>
      <c r="BV16" s="815"/>
      <c r="BW16" s="815"/>
      <c r="BX16" s="815"/>
      <c r="BY16" s="815"/>
      <c r="BZ16" s="815"/>
      <c r="CA16" s="815"/>
      <c r="CB16" s="815"/>
      <c r="CC16" s="815"/>
      <c r="CD16" s="815"/>
      <c r="CE16" s="815"/>
      <c r="CF16" s="815"/>
      <c r="CG16" s="816"/>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00"/>
      <c r="DW16" s="801"/>
      <c r="DX16" s="801"/>
      <c r="DY16" s="801"/>
      <c r="DZ16" s="802"/>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26"/>
      <c r="AL17" s="827"/>
      <c r="AM17" s="827"/>
      <c r="AN17" s="827"/>
      <c r="AO17" s="827"/>
      <c r="AP17" s="827"/>
      <c r="AQ17" s="827"/>
      <c r="AR17" s="827"/>
      <c r="AS17" s="827"/>
      <c r="AT17" s="827"/>
      <c r="AU17" s="812"/>
      <c r="AV17" s="812"/>
      <c r="AW17" s="812"/>
      <c r="AX17" s="812"/>
      <c r="AY17" s="813"/>
      <c r="AZ17" s="254"/>
      <c r="BA17" s="254"/>
      <c r="BB17" s="254"/>
      <c r="BC17" s="254"/>
      <c r="BD17" s="254"/>
      <c r="BE17" s="255"/>
      <c r="BF17" s="255"/>
      <c r="BG17" s="255"/>
      <c r="BH17" s="255"/>
      <c r="BI17" s="255"/>
      <c r="BJ17" s="255"/>
      <c r="BK17" s="255"/>
      <c r="BL17" s="255"/>
      <c r="BM17" s="255"/>
      <c r="BN17" s="255"/>
      <c r="BO17" s="255"/>
      <c r="BP17" s="255"/>
      <c r="BQ17" s="264">
        <v>11</v>
      </c>
      <c r="BR17" s="265"/>
      <c r="BS17" s="814"/>
      <c r="BT17" s="815"/>
      <c r="BU17" s="815"/>
      <c r="BV17" s="815"/>
      <c r="BW17" s="815"/>
      <c r="BX17" s="815"/>
      <c r="BY17" s="815"/>
      <c r="BZ17" s="815"/>
      <c r="CA17" s="815"/>
      <c r="CB17" s="815"/>
      <c r="CC17" s="815"/>
      <c r="CD17" s="815"/>
      <c r="CE17" s="815"/>
      <c r="CF17" s="815"/>
      <c r="CG17" s="816"/>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00"/>
      <c r="DW17" s="801"/>
      <c r="DX17" s="801"/>
      <c r="DY17" s="801"/>
      <c r="DZ17" s="802"/>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26"/>
      <c r="AL18" s="827"/>
      <c r="AM18" s="827"/>
      <c r="AN18" s="827"/>
      <c r="AO18" s="827"/>
      <c r="AP18" s="827"/>
      <c r="AQ18" s="827"/>
      <c r="AR18" s="827"/>
      <c r="AS18" s="827"/>
      <c r="AT18" s="827"/>
      <c r="AU18" s="812"/>
      <c r="AV18" s="812"/>
      <c r="AW18" s="812"/>
      <c r="AX18" s="812"/>
      <c r="AY18" s="813"/>
      <c r="AZ18" s="254"/>
      <c r="BA18" s="254"/>
      <c r="BB18" s="254"/>
      <c r="BC18" s="254"/>
      <c r="BD18" s="254"/>
      <c r="BE18" s="255"/>
      <c r="BF18" s="255"/>
      <c r="BG18" s="255"/>
      <c r="BH18" s="255"/>
      <c r="BI18" s="255"/>
      <c r="BJ18" s="255"/>
      <c r="BK18" s="255"/>
      <c r="BL18" s="255"/>
      <c r="BM18" s="255"/>
      <c r="BN18" s="255"/>
      <c r="BO18" s="255"/>
      <c r="BP18" s="255"/>
      <c r="BQ18" s="264">
        <v>12</v>
      </c>
      <c r="BR18" s="265"/>
      <c r="BS18" s="814"/>
      <c r="BT18" s="815"/>
      <c r="BU18" s="815"/>
      <c r="BV18" s="815"/>
      <c r="BW18" s="815"/>
      <c r="BX18" s="815"/>
      <c r="BY18" s="815"/>
      <c r="BZ18" s="815"/>
      <c r="CA18" s="815"/>
      <c r="CB18" s="815"/>
      <c r="CC18" s="815"/>
      <c r="CD18" s="815"/>
      <c r="CE18" s="815"/>
      <c r="CF18" s="815"/>
      <c r="CG18" s="816"/>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00"/>
      <c r="DW18" s="801"/>
      <c r="DX18" s="801"/>
      <c r="DY18" s="801"/>
      <c r="DZ18" s="802"/>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26"/>
      <c r="AL19" s="827"/>
      <c r="AM19" s="827"/>
      <c r="AN19" s="827"/>
      <c r="AO19" s="827"/>
      <c r="AP19" s="827"/>
      <c r="AQ19" s="827"/>
      <c r="AR19" s="827"/>
      <c r="AS19" s="827"/>
      <c r="AT19" s="827"/>
      <c r="AU19" s="812"/>
      <c r="AV19" s="812"/>
      <c r="AW19" s="812"/>
      <c r="AX19" s="812"/>
      <c r="AY19" s="813"/>
      <c r="AZ19" s="254"/>
      <c r="BA19" s="254"/>
      <c r="BB19" s="254"/>
      <c r="BC19" s="254"/>
      <c r="BD19" s="254"/>
      <c r="BE19" s="255"/>
      <c r="BF19" s="255"/>
      <c r="BG19" s="255"/>
      <c r="BH19" s="255"/>
      <c r="BI19" s="255"/>
      <c r="BJ19" s="255"/>
      <c r="BK19" s="255"/>
      <c r="BL19" s="255"/>
      <c r="BM19" s="255"/>
      <c r="BN19" s="255"/>
      <c r="BO19" s="255"/>
      <c r="BP19" s="255"/>
      <c r="BQ19" s="264">
        <v>13</v>
      </c>
      <c r="BR19" s="265"/>
      <c r="BS19" s="814"/>
      <c r="BT19" s="815"/>
      <c r="BU19" s="815"/>
      <c r="BV19" s="815"/>
      <c r="BW19" s="815"/>
      <c r="BX19" s="815"/>
      <c r="BY19" s="815"/>
      <c r="BZ19" s="815"/>
      <c r="CA19" s="815"/>
      <c r="CB19" s="815"/>
      <c r="CC19" s="815"/>
      <c r="CD19" s="815"/>
      <c r="CE19" s="815"/>
      <c r="CF19" s="815"/>
      <c r="CG19" s="816"/>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00"/>
      <c r="DW19" s="801"/>
      <c r="DX19" s="801"/>
      <c r="DY19" s="801"/>
      <c r="DZ19" s="802"/>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26"/>
      <c r="AL20" s="827"/>
      <c r="AM20" s="827"/>
      <c r="AN20" s="827"/>
      <c r="AO20" s="827"/>
      <c r="AP20" s="827"/>
      <c r="AQ20" s="827"/>
      <c r="AR20" s="827"/>
      <c r="AS20" s="827"/>
      <c r="AT20" s="827"/>
      <c r="AU20" s="812"/>
      <c r="AV20" s="812"/>
      <c r="AW20" s="812"/>
      <c r="AX20" s="812"/>
      <c r="AY20" s="813"/>
      <c r="AZ20" s="254"/>
      <c r="BA20" s="254"/>
      <c r="BB20" s="254"/>
      <c r="BC20" s="254"/>
      <c r="BD20" s="254"/>
      <c r="BE20" s="255"/>
      <c r="BF20" s="255"/>
      <c r="BG20" s="255"/>
      <c r="BH20" s="255"/>
      <c r="BI20" s="255"/>
      <c r="BJ20" s="255"/>
      <c r="BK20" s="255"/>
      <c r="BL20" s="255"/>
      <c r="BM20" s="255"/>
      <c r="BN20" s="255"/>
      <c r="BO20" s="255"/>
      <c r="BP20" s="255"/>
      <c r="BQ20" s="264">
        <v>14</v>
      </c>
      <c r="BR20" s="265"/>
      <c r="BS20" s="814"/>
      <c r="BT20" s="815"/>
      <c r="BU20" s="815"/>
      <c r="BV20" s="815"/>
      <c r="BW20" s="815"/>
      <c r="BX20" s="815"/>
      <c r="BY20" s="815"/>
      <c r="BZ20" s="815"/>
      <c r="CA20" s="815"/>
      <c r="CB20" s="815"/>
      <c r="CC20" s="815"/>
      <c r="CD20" s="815"/>
      <c r="CE20" s="815"/>
      <c r="CF20" s="815"/>
      <c r="CG20" s="816"/>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00"/>
      <c r="DW20" s="801"/>
      <c r="DX20" s="801"/>
      <c r="DY20" s="801"/>
      <c r="DZ20" s="802"/>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26"/>
      <c r="AL21" s="827"/>
      <c r="AM21" s="827"/>
      <c r="AN21" s="827"/>
      <c r="AO21" s="827"/>
      <c r="AP21" s="827"/>
      <c r="AQ21" s="827"/>
      <c r="AR21" s="827"/>
      <c r="AS21" s="827"/>
      <c r="AT21" s="827"/>
      <c r="AU21" s="812"/>
      <c r="AV21" s="812"/>
      <c r="AW21" s="812"/>
      <c r="AX21" s="812"/>
      <c r="AY21" s="813"/>
      <c r="AZ21" s="254"/>
      <c r="BA21" s="254"/>
      <c r="BB21" s="254"/>
      <c r="BC21" s="254"/>
      <c r="BD21" s="254"/>
      <c r="BE21" s="255"/>
      <c r="BF21" s="255"/>
      <c r="BG21" s="255"/>
      <c r="BH21" s="255"/>
      <c r="BI21" s="255"/>
      <c r="BJ21" s="255"/>
      <c r="BK21" s="255"/>
      <c r="BL21" s="255"/>
      <c r="BM21" s="255"/>
      <c r="BN21" s="255"/>
      <c r="BO21" s="255"/>
      <c r="BP21" s="255"/>
      <c r="BQ21" s="264">
        <v>15</v>
      </c>
      <c r="BR21" s="265"/>
      <c r="BS21" s="814"/>
      <c r="BT21" s="815"/>
      <c r="BU21" s="815"/>
      <c r="BV21" s="815"/>
      <c r="BW21" s="815"/>
      <c r="BX21" s="815"/>
      <c r="BY21" s="815"/>
      <c r="BZ21" s="815"/>
      <c r="CA21" s="815"/>
      <c r="CB21" s="815"/>
      <c r="CC21" s="815"/>
      <c r="CD21" s="815"/>
      <c r="CE21" s="815"/>
      <c r="CF21" s="815"/>
      <c r="CG21" s="816"/>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00"/>
      <c r="DW21" s="801"/>
      <c r="DX21" s="801"/>
      <c r="DY21" s="801"/>
      <c r="DZ21" s="802"/>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8"/>
      <c r="R22" s="839"/>
      <c r="S22" s="839"/>
      <c r="T22" s="839"/>
      <c r="U22" s="839"/>
      <c r="V22" s="839"/>
      <c r="W22" s="839"/>
      <c r="X22" s="839"/>
      <c r="Y22" s="839"/>
      <c r="Z22" s="839"/>
      <c r="AA22" s="839"/>
      <c r="AB22" s="839"/>
      <c r="AC22" s="839"/>
      <c r="AD22" s="839"/>
      <c r="AE22" s="840"/>
      <c r="AF22" s="809"/>
      <c r="AG22" s="810"/>
      <c r="AH22" s="810"/>
      <c r="AI22" s="810"/>
      <c r="AJ22" s="811"/>
      <c r="AK22" s="853"/>
      <c r="AL22" s="854"/>
      <c r="AM22" s="854"/>
      <c r="AN22" s="854"/>
      <c r="AO22" s="854"/>
      <c r="AP22" s="854"/>
      <c r="AQ22" s="854"/>
      <c r="AR22" s="854"/>
      <c r="AS22" s="854"/>
      <c r="AT22" s="854"/>
      <c r="AU22" s="855"/>
      <c r="AV22" s="855"/>
      <c r="AW22" s="855"/>
      <c r="AX22" s="855"/>
      <c r="AY22" s="856"/>
      <c r="AZ22" s="857" t="s">
        <v>392</v>
      </c>
      <c r="BA22" s="857"/>
      <c r="BB22" s="857"/>
      <c r="BC22" s="857"/>
      <c r="BD22" s="858"/>
      <c r="BE22" s="255"/>
      <c r="BF22" s="255"/>
      <c r="BG22" s="255"/>
      <c r="BH22" s="255"/>
      <c r="BI22" s="255"/>
      <c r="BJ22" s="255"/>
      <c r="BK22" s="255"/>
      <c r="BL22" s="255"/>
      <c r="BM22" s="255"/>
      <c r="BN22" s="255"/>
      <c r="BO22" s="255"/>
      <c r="BP22" s="255"/>
      <c r="BQ22" s="264">
        <v>16</v>
      </c>
      <c r="BR22" s="265"/>
      <c r="BS22" s="814"/>
      <c r="BT22" s="815"/>
      <c r="BU22" s="815"/>
      <c r="BV22" s="815"/>
      <c r="BW22" s="815"/>
      <c r="BX22" s="815"/>
      <c r="BY22" s="815"/>
      <c r="BZ22" s="815"/>
      <c r="CA22" s="815"/>
      <c r="CB22" s="815"/>
      <c r="CC22" s="815"/>
      <c r="CD22" s="815"/>
      <c r="CE22" s="815"/>
      <c r="CF22" s="815"/>
      <c r="CG22" s="816"/>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00"/>
      <c r="DW22" s="801"/>
      <c r="DX22" s="801"/>
      <c r="DY22" s="801"/>
      <c r="DZ22" s="802"/>
      <c r="EA22" s="256"/>
    </row>
    <row r="23" spans="1:131" s="257" customFormat="1" ht="26.25" customHeight="1" thickBot="1" x14ac:dyDescent="0.2">
      <c r="A23" s="266" t="s">
        <v>393</v>
      </c>
      <c r="B23" s="841" t="s">
        <v>394</v>
      </c>
      <c r="C23" s="842"/>
      <c r="D23" s="842"/>
      <c r="E23" s="842"/>
      <c r="F23" s="842"/>
      <c r="G23" s="842"/>
      <c r="H23" s="842"/>
      <c r="I23" s="842"/>
      <c r="J23" s="842"/>
      <c r="K23" s="842"/>
      <c r="L23" s="842"/>
      <c r="M23" s="842"/>
      <c r="N23" s="842"/>
      <c r="O23" s="842"/>
      <c r="P23" s="843"/>
      <c r="Q23" s="844">
        <v>7267</v>
      </c>
      <c r="R23" s="845"/>
      <c r="S23" s="845"/>
      <c r="T23" s="845"/>
      <c r="U23" s="845"/>
      <c r="V23" s="845">
        <v>6932</v>
      </c>
      <c r="W23" s="845"/>
      <c r="X23" s="845"/>
      <c r="Y23" s="845"/>
      <c r="Z23" s="845"/>
      <c r="AA23" s="845">
        <v>336</v>
      </c>
      <c r="AB23" s="845"/>
      <c r="AC23" s="845"/>
      <c r="AD23" s="845"/>
      <c r="AE23" s="846"/>
      <c r="AF23" s="847">
        <v>216</v>
      </c>
      <c r="AG23" s="845"/>
      <c r="AH23" s="845"/>
      <c r="AI23" s="845"/>
      <c r="AJ23" s="848"/>
      <c r="AK23" s="849"/>
      <c r="AL23" s="850"/>
      <c r="AM23" s="850"/>
      <c r="AN23" s="850"/>
      <c r="AO23" s="850"/>
      <c r="AP23" s="845">
        <v>5588</v>
      </c>
      <c r="AQ23" s="845"/>
      <c r="AR23" s="845"/>
      <c r="AS23" s="845"/>
      <c r="AT23" s="845"/>
      <c r="AU23" s="851"/>
      <c r="AV23" s="851"/>
      <c r="AW23" s="851"/>
      <c r="AX23" s="851"/>
      <c r="AY23" s="852"/>
      <c r="AZ23" s="860" t="s">
        <v>127</v>
      </c>
      <c r="BA23" s="861"/>
      <c r="BB23" s="861"/>
      <c r="BC23" s="861"/>
      <c r="BD23" s="862"/>
      <c r="BE23" s="255"/>
      <c r="BF23" s="255"/>
      <c r="BG23" s="255"/>
      <c r="BH23" s="255"/>
      <c r="BI23" s="255"/>
      <c r="BJ23" s="255"/>
      <c r="BK23" s="255"/>
      <c r="BL23" s="255"/>
      <c r="BM23" s="255"/>
      <c r="BN23" s="255"/>
      <c r="BO23" s="255"/>
      <c r="BP23" s="255"/>
      <c r="BQ23" s="264">
        <v>17</v>
      </c>
      <c r="BR23" s="265"/>
      <c r="BS23" s="814"/>
      <c r="BT23" s="815"/>
      <c r="BU23" s="815"/>
      <c r="BV23" s="815"/>
      <c r="BW23" s="815"/>
      <c r="BX23" s="815"/>
      <c r="BY23" s="815"/>
      <c r="BZ23" s="815"/>
      <c r="CA23" s="815"/>
      <c r="CB23" s="815"/>
      <c r="CC23" s="815"/>
      <c r="CD23" s="815"/>
      <c r="CE23" s="815"/>
      <c r="CF23" s="815"/>
      <c r="CG23" s="816"/>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00"/>
      <c r="DW23" s="801"/>
      <c r="DX23" s="801"/>
      <c r="DY23" s="801"/>
      <c r="DZ23" s="802"/>
      <c r="EA23" s="256"/>
    </row>
    <row r="24" spans="1:131" s="257" customFormat="1" ht="26.25" customHeight="1" x14ac:dyDescent="0.15">
      <c r="A24" s="859" t="s">
        <v>395</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4"/>
      <c r="BT24" s="815"/>
      <c r="BU24" s="815"/>
      <c r="BV24" s="815"/>
      <c r="BW24" s="815"/>
      <c r="BX24" s="815"/>
      <c r="BY24" s="815"/>
      <c r="BZ24" s="815"/>
      <c r="CA24" s="815"/>
      <c r="CB24" s="815"/>
      <c r="CC24" s="815"/>
      <c r="CD24" s="815"/>
      <c r="CE24" s="815"/>
      <c r="CF24" s="815"/>
      <c r="CG24" s="816"/>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00"/>
      <c r="DW24" s="801"/>
      <c r="DX24" s="801"/>
      <c r="DY24" s="801"/>
      <c r="DZ24" s="802"/>
      <c r="EA24" s="256"/>
    </row>
    <row r="25" spans="1:131" s="249" customFormat="1" ht="26.25" customHeight="1" thickBot="1" x14ac:dyDescent="0.2">
      <c r="A25" s="820" t="s">
        <v>396</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254"/>
      <c r="BK25" s="254"/>
      <c r="BL25" s="254"/>
      <c r="BM25" s="254"/>
      <c r="BN25" s="254"/>
      <c r="BO25" s="267"/>
      <c r="BP25" s="267"/>
      <c r="BQ25" s="264">
        <v>19</v>
      </c>
      <c r="BR25" s="265"/>
      <c r="BS25" s="814"/>
      <c r="BT25" s="815"/>
      <c r="BU25" s="815"/>
      <c r="BV25" s="815"/>
      <c r="BW25" s="815"/>
      <c r="BX25" s="815"/>
      <c r="BY25" s="815"/>
      <c r="BZ25" s="815"/>
      <c r="CA25" s="815"/>
      <c r="CB25" s="815"/>
      <c r="CC25" s="815"/>
      <c r="CD25" s="815"/>
      <c r="CE25" s="815"/>
      <c r="CF25" s="815"/>
      <c r="CG25" s="816"/>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00"/>
      <c r="DW25" s="801"/>
      <c r="DX25" s="801"/>
      <c r="DY25" s="801"/>
      <c r="DZ25" s="802"/>
      <c r="EA25" s="248"/>
    </row>
    <row r="26" spans="1:131" s="249" customFormat="1" ht="26.25" customHeight="1" x14ac:dyDescent="0.15">
      <c r="A26" s="791" t="s">
        <v>373</v>
      </c>
      <c r="B26" s="792"/>
      <c r="C26" s="792"/>
      <c r="D26" s="792"/>
      <c r="E26" s="792"/>
      <c r="F26" s="792"/>
      <c r="G26" s="792"/>
      <c r="H26" s="792"/>
      <c r="I26" s="792"/>
      <c r="J26" s="792"/>
      <c r="K26" s="792"/>
      <c r="L26" s="792"/>
      <c r="M26" s="792"/>
      <c r="N26" s="792"/>
      <c r="O26" s="792"/>
      <c r="P26" s="793"/>
      <c r="Q26" s="768" t="s">
        <v>397</v>
      </c>
      <c r="R26" s="769"/>
      <c r="S26" s="769"/>
      <c r="T26" s="769"/>
      <c r="U26" s="770"/>
      <c r="V26" s="768" t="s">
        <v>398</v>
      </c>
      <c r="W26" s="769"/>
      <c r="X26" s="769"/>
      <c r="Y26" s="769"/>
      <c r="Z26" s="770"/>
      <c r="AA26" s="768" t="s">
        <v>399</v>
      </c>
      <c r="AB26" s="769"/>
      <c r="AC26" s="769"/>
      <c r="AD26" s="769"/>
      <c r="AE26" s="769"/>
      <c r="AF26" s="863" t="s">
        <v>400</v>
      </c>
      <c r="AG26" s="864"/>
      <c r="AH26" s="864"/>
      <c r="AI26" s="864"/>
      <c r="AJ26" s="865"/>
      <c r="AK26" s="769" t="s">
        <v>401</v>
      </c>
      <c r="AL26" s="769"/>
      <c r="AM26" s="769"/>
      <c r="AN26" s="769"/>
      <c r="AO26" s="770"/>
      <c r="AP26" s="768" t="s">
        <v>402</v>
      </c>
      <c r="AQ26" s="769"/>
      <c r="AR26" s="769"/>
      <c r="AS26" s="769"/>
      <c r="AT26" s="770"/>
      <c r="AU26" s="768" t="s">
        <v>403</v>
      </c>
      <c r="AV26" s="769"/>
      <c r="AW26" s="769"/>
      <c r="AX26" s="769"/>
      <c r="AY26" s="770"/>
      <c r="AZ26" s="768" t="s">
        <v>404</v>
      </c>
      <c r="BA26" s="769"/>
      <c r="BB26" s="769"/>
      <c r="BC26" s="769"/>
      <c r="BD26" s="770"/>
      <c r="BE26" s="768" t="s">
        <v>380</v>
      </c>
      <c r="BF26" s="769"/>
      <c r="BG26" s="769"/>
      <c r="BH26" s="769"/>
      <c r="BI26" s="780"/>
      <c r="BJ26" s="254"/>
      <c r="BK26" s="254"/>
      <c r="BL26" s="254"/>
      <c r="BM26" s="254"/>
      <c r="BN26" s="254"/>
      <c r="BO26" s="267"/>
      <c r="BP26" s="267"/>
      <c r="BQ26" s="264">
        <v>20</v>
      </c>
      <c r="BR26" s="265"/>
      <c r="BS26" s="814"/>
      <c r="BT26" s="815"/>
      <c r="BU26" s="815"/>
      <c r="BV26" s="815"/>
      <c r="BW26" s="815"/>
      <c r="BX26" s="815"/>
      <c r="BY26" s="815"/>
      <c r="BZ26" s="815"/>
      <c r="CA26" s="815"/>
      <c r="CB26" s="815"/>
      <c r="CC26" s="815"/>
      <c r="CD26" s="815"/>
      <c r="CE26" s="815"/>
      <c r="CF26" s="815"/>
      <c r="CG26" s="816"/>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00"/>
      <c r="DW26" s="801"/>
      <c r="DX26" s="801"/>
      <c r="DY26" s="801"/>
      <c r="DZ26" s="802"/>
      <c r="EA26" s="248"/>
    </row>
    <row r="27" spans="1:131" s="249" customFormat="1" ht="26.25" customHeight="1" thickBot="1" x14ac:dyDescent="0.2">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4"/>
      <c r="BK27" s="254"/>
      <c r="BL27" s="254"/>
      <c r="BM27" s="254"/>
      <c r="BN27" s="254"/>
      <c r="BO27" s="267"/>
      <c r="BP27" s="267"/>
      <c r="BQ27" s="264">
        <v>21</v>
      </c>
      <c r="BR27" s="265"/>
      <c r="BS27" s="814"/>
      <c r="BT27" s="815"/>
      <c r="BU27" s="815"/>
      <c r="BV27" s="815"/>
      <c r="BW27" s="815"/>
      <c r="BX27" s="815"/>
      <c r="BY27" s="815"/>
      <c r="BZ27" s="815"/>
      <c r="CA27" s="815"/>
      <c r="CB27" s="815"/>
      <c r="CC27" s="815"/>
      <c r="CD27" s="815"/>
      <c r="CE27" s="815"/>
      <c r="CF27" s="815"/>
      <c r="CG27" s="816"/>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00"/>
      <c r="DW27" s="801"/>
      <c r="DX27" s="801"/>
      <c r="DY27" s="801"/>
      <c r="DZ27" s="802"/>
      <c r="EA27" s="248"/>
    </row>
    <row r="28" spans="1:131" s="249" customFormat="1" ht="26.25" customHeight="1" thickTop="1" x14ac:dyDescent="0.15">
      <c r="A28" s="268">
        <v>1</v>
      </c>
      <c r="B28" s="782" t="s">
        <v>405</v>
      </c>
      <c r="C28" s="783"/>
      <c r="D28" s="783"/>
      <c r="E28" s="783"/>
      <c r="F28" s="783"/>
      <c r="G28" s="783"/>
      <c r="H28" s="783"/>
      <c r="I28" s="783"/>
      <c r="J28" s="783"/>
      <c r="K28" s="783"/>
      <c r="L28" s="783"/>
      <c r="M28" s="783"/>
      <c r="N28" s="783"/>
      <c r="O28" s="783"/>
      <c r="P28" s="784"/>
      <c r="Q28" s="873">
        <v>1194</v>
      </c>
      <c r="R28" s="874"/>
      <c r="S28" s="874"/>
      <c r="T28" s="874"/>
      <c r="U28" s="874"/>
      <c r="V28" s="874">
        <v>1109</v>
      </c>
      <c r="W28" s="874"/>
      <c r="X28" s="874"/>
      <c r="Y28" s="874"/>
      <c r="Z28" s="874"/>
      <c r="AA28" s="874">
        <v>85</v>
      </c>
      <c r="AB28" s="874"/>
      <c r="AC28" s="874"/>
      <c r="AD28" s="874"/>
      <c r="AE28" s="875"/>
      <c r="AF28" s="876">
        <v>85</v>
      </c>
      <c r="AG28" s="874"/>
      <c r="AH28" s="874"/>
      <c r="AI28" s="874"/>
      <c r="AJ28" s="877"/>
      <c r="AK28" s="878">
        <v>90</v>
      </c>
      <c r="AL28" s="869"/>
      <c r="AM28" s="869"/>
      <c r="AN28" s="869"/>
      <c r="AO28" s="869"/>
      <c r="AP28" s="869" t="s">
        <v>598</v>
      </c>
      <c r="AQ28" s="869"/>
      <c r="AR28" s="869"/>
      <c r="AS28" s="869"/>
      <c r="AT28" s="869"/>
      <c r="AU28" s="869" t="s">
        <v>598</v>
      </c>
      <c r="AV28" s="869"/>
      <c r="AW28" s="869"/>
      <c r="AX28" s="869"/>
      <c r="AY28" s="869"/>
      <c r="AZ28" s="870"/>
      <c r="BA28" s="870"/>
      <c r="BB28" s="870"/>
      <c r="BC28" s="870"/>
      <c r="BD28" s="870"/>
      <c r="BE28" s="871"/>
      <c r="BF28" s="871"/>
      <c r="BG28" s="871"/>
      <c r="BH28" s="871"/>
      <c r="BI28" s="872"/>
      <c r="BJ28" s="254"/>
      <c r="BK28" s="254"/>
      <c r="BL28" s="254"/>
      <c r="BM28" s="254"/>
      <c r="BN28" s="254"/>
      <c r="BO28" s="267"/>
      <c r="BP28" s="267"/>
      <c r="BQ28" s="264">
        <v>22</v>
      </c>
      <c r="BR28" s="265"/>
      <c r="BS28" s="814"/>
      <c r="BT28" s="815"/>
      <c r="BU28" s="815"/>
      <c r="BV28" s="815"/>
      <c r="BW28" s="815"/>
      <c r="BX28" s="815"/>
      <c r="BY28" s="815"/>
      <c r="BZ28" s="815"/>
      <c r="CA28" s="815"/>
      <c r="CB28" s="815"/>
      <c r="CC28" s="815"/>
      <c r="CD28" s="815"/>
      <c r="CE28" s="815"/>
      <c r="CF28" s="815"/>
      <c r="CG28" s="816"/>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00"/>
      <c r="DW28" s="801"/>
      <c r="DX28" s="801"/>
      <c r="DY28" s="801"/>
      <c r="DZ28" s="802"/>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116</v>
      </c>
      <c r="R29" s="807"/>
      <c r="S29" s="807"/>
      <c r="T29" s="807"/>
      <c r="U29" s="807"/>
      <c r="V29" s="807">
        <v>116</v>
      </c>
      <c r="W29" s="807"/>
      <c r="X29" s="807"/>
      <c r="Y29" s="807"/>
      <c r="Z29" s="807"/>
      <c r="AA29" s="807">
        <v>0</v>
      </c>
      <c r="AB29" s="807"/>
      <c r="AC29" s="807"/>
      <c r="AD29" s="807"/>
      <c r="AE29" s="808"/>
      <c r="AF29" s="809">
        <v>0</v>
      </c>
      <c r="AG29" s="810"/>
      <c r="AH29" s="810"/>
      <c r="AI29" s="810"/>
      <c r="AJ29" s="811"/>
      <c r="AK29" s="881">
        <v>35</v>
      </c>
      <c r="AL29" s="882"/>
      <c r="AM29" s="882"/>
      <c r="AN29" s="882"/>
      <c r="AO29" s="882"/>
      <c r="AP29" s="883" t="s">
        <v>598</v>
      </c>
      <c r="AQ29" s="884"/>
      <c r="AR29" s="884"/>
      <c r="AS29" s="884"/>
      <c r="AT29" s="881"/>
      <c r="AU29" s="882" t="s">
        <v>598</v>
      </c>
      <c r="AV29" s="882"/>
      <c r="AW29" s="882"/>
      <c r="AX29" s="882"/>
      <c r="AY29" s="882"/>
      <c r="AZ29" s="885"/>
      <c r="BA29" s="885"/>
      <c r="BB29" s="885"/>
      <c r="BC29" s="885"/>
      <c r="BD29" s="885"/>
      <c r="BE29" s="879"/>
      <c r="BF29" s="879"/>
      <c r="BG29" s="879"/>
      <c r="BH29" s="879"/>
      <c r="BI29" s="880"/>
      <c r="BJ29" s="254"/>
      <c r="BK29" s="254"/>
      <c r="BL29" s="254"/>
      <c r="BM29" s="254"/>
      <c r="BN29" s="254"/>
      <c r="BO29" s="267"/>
      <c r="BP29" s="267"/>
      <c r="BQ29" s="264">
        <v>23</v>
      </c>
      <c r="BR29" s="265"/>
      <c r="BS29" s="814"/>
      <c r="BT29" s="815"/>
      <c r="BU29" s="815"/>
      <c r="BV29" s="815"/>
      <c r="BW29" s="815"/>
      <c r="BX29" s="815"/>
      <c r="BY29" s="815"/>
      <c r="BZ29" s="815"/>
      <c r="CA29" s="815"/>
      <c r="CB29" s="815"/>
      <c r="CC29" s="815"/>
      <c r="CD29" s="815"/>
      <c r="CE29" s="815"/>
      <c r="CF29" s="815"/>
      <c r="CG29" s="816"/>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00"/>
      <c r="DW29" s="801"/>
      <c r="DX29" s="801"/>
      <c r="DY29" s="801"/>
      <c r="DZ29" s="802"/>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1459</v>
      </c>
      <c r="R30" s="807"/>
      <c r="S30" s="807"/>
      <c r="T30" s="807"/>
      <c r="U30" s="807"/>
      <c r="V30" s="807">
        <v>1294</v>
      </c>
      <c r="W30" s="807"/>
      <c r="X30" s="807"/>
      <c r="Y30" s="807"/>
      <c r="Z30" s="807"/>
      <c r="AA30" s="807">
        <v>165</v>
      </c>
      <c r="AB30" s="807"/>
      <c r="AC30" s="807"/>
      <c r="AD30" s="807"/>
      <c r="AE30" s="808"/>
      <c r="AF30" s="809">
        <v>165</v>
      </c>
      <c r="AG30" s="810"/>
      <c r="AH30" s="810"/>
      <c r="AI30" s="810"/>
      <c r="AJ30" s="811"/>
      <c r="AK30" s="881">
        <v>205</v>
      </c>
      <c r="AL30" s="882"/>
      <c r="AM30" s="882"/>
      <c r="AN30" s="882"/>
      <c r="AO30" s="882"/>
      <c r="AP30" s="882" t="s">
        <v>598</v>
      </c>
      <c r="AQ30" s="882"/>
      <c r="AR30" s="882"/>
      <c r="AS30" s="882"/>
      <c r="AT30" s="882"/>
      <c r="AU30" s="882" t="s">
        <v>598</v>
      </c>
      <c r="AV30" s="882"/>
      <c r="AW30" s="882"/>
      <c r="AX30" s="882"/>
      <c r="AY30" s="882"/>
      <c r="AZ30" s="885"/>
      <c r="BA30" s="885"/>
      <c r="BB30" s="885"/>
      <c r="BC30" s="885"/>
      <c r="BD30" s="885"/>
      <c r="BE30" s="879"/>
      <c r="BF30" s="879"/>
      <c r="BG30" s="879"/>
      <c r="BH30" s="879"/>
      <c r="BI30" s="880"/>
      <c r="BJ30" s="254"/>
      <c r="BK30" s="254"/>
      <c r="BL30" s="254"/>
      <c r="BM30" s="254"/>
      <c r="BN30" s="254"/>
      <c r="BO30" s="267"/>
      <c r="BP30" s="267"/>
      <c r="BQ30" s="264">
        <v>24</v>
      </c>
      <c r="BR30" s="265"/>
      <c r="BS30" s="814"/>
      <c r="BT30" s="815"/>
      <c r="BU30" s="815"/>
      <c r="BV30" s="815"/>
      <c r="BW30" s="815"/>
      <c r="BX30" s="815"/>
      <c r="BY30" s="815"/>
      <c r="BZ30" s="815"/>
      <c r="CA30" s="815"/>
      <c r="CB30" s="815"/>
      <c r="CC30" s="815"/>
      <c r="CD30" s="815"/>
      <c r="CE30" s="815"/>
      <c r="CF30" s="815"/>
      <c r="CG30" s="816"/>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00"/>
      <c r="DW30" s="801"/>
      <c r="DX30" s="801"/>
      <c r="DY30" s="801"/>
      <c r="DZ30" s="802"/>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156</v>
      </c>
      <c r="R31" s="807"/>
      <c r="S31" s="807"/>
      <c r="T31" s="807"/>
      <c r="U31" s="807"/>
      <c r="V31" s="807">
        <v>144</v>
      </c>
      <c r="W31" s="807"/>
      <c r="X31" s="807"/>
      <c r="Y31" s="807"/>
      <c r="Z31" s="807"/>
      <c r="AA31" s="807">
        <v>12</v>
      </c>
      <c r="AB31" s="807"/>
      <c r="AC31" s="807"/>
      <c r="AD31" s="807"/>
      <c r="AE31" s="808"/>
      <c r="AF31" s="809">
        <v>164</v>
      </c>
      <c r="AG31" s="810"/>
      <c r="AH31" s="810"/>
      <c r="AI31" s="810"/>
      <c r="AJ31" s="811"/>
      <c r="AK31" s="881">
        <v>34</v>
      </c>
      <c r="AL31" s="882"/>
      <c r="AM31" s="882"/>
      <c r="AN31" s="882"/>
      <c r="AO31" s="882"/>
      <c r="AP31" s="882">
        <v>432</v>
      </c>
      <c r="AQ31" s="882"/>
      <c r="AR31" s="882"/>
      <c r="AS31" s="882"/>
      <c r="AT31" s="882"/>
      <c r="AU31" s="882">
        <v>192</v>
      </c>
      <c r="AV31" s="882"/>
      <c r="AW31" s="882"/>
      <c r="AX31" s="882"/>
      <c r="AY31" s="882"/>
      <c r="AZ31" s="885"/>
      <c r="BA31" s="885"/>
      <c r="BB31" s="885"/>
      <c r="BC31" s="885"/>
      <c r="BD31" s="885"/>
      <c r="BE31" s="879" t="s">
        <v>409</v>
      </c>
      <c r="BF31" s="879"/>
      <c r="BG31" s="879"/>
      <c r="BH31" s="879"/>
      <c r="BI31" s="880"/>
      <c r="BJ31" s="254"/>
      <c r="BK31" s="254"/>
      <c r="BL31" s="254"/>
      <c r="BM31" s="254"/>
      <c r="BN31" s="254"/>
      <c r="BO31" s="267"/>
      <c r="BP31" s="267"/>
      <c r="BQ31" s="264">
        <v>25</v>
      </c>
      <c r="BR31" s="265"/>
      <c r="BS31" s="814"/>
      <c r="BT31" s="815"/>
      <c r="BU31" s="815"/>
      <c r="BV31" s="815"/>
      <c r="BW31" s="815"/>
      <c r="BX31" s="815"/>
      <c r="BY31" s="815"/>
      <c r="BZ31" s="815"/>
      <c r="CA31" s="815"/>
      <c r="CB31" s="815"/>
      <c r="CC31" s="815"/>
      <c r="CD31" s="815"/>
      <c r="CE31" s="815"/>
      <c r="CF31" s="815"/>
      <c r="CG31" s="816"/>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00"/>
      <c r="DW31" s="801"/>
      <c r="DX31" s="801"/>
      <c r="DY31" s="801"/>
      <c r="DZ31" s="802"/>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75</v>
      </c>
      <c r="R32" s="807"/>
      <c r="S32" s="807"/>
      <c r="T32" s="807"/>
      <c r="U32" s="807"/>
      <c r="V32" s="807">
        <v>71</v>
      </c>
      <c r="W32" s="807"/>
      <c r="X32" s="807"/>
      <c r="Y32" s="807"/>
      <c r="Z32" s="807"/>
      <c r="AA32" s="807">
        <v>4</v>
      </c>
      <c r="AB32" s="807"/>
      <c r="AC32" s="807"/>
      <c r="AD32" s="807"/>
      <c r="AE32" s="808"/>
      <c r="AF32" s="809">
        <v>4</v>
      </c>
      <c r="AG32" s="810"/>
      <c r="AH32" s="810"/>
      <c r="AI32" s="810"/>
      <c r="AJ32" s="811"/>
      <c r="AK32" s="881">
        <v>24</v>
      </c>
      <c r="AL32" s="882"/>
      <c r="AM32" s="882"/>
      <c r="AN32" s="882"/>
      <c r="AO32" s="882"/>
      <c r="AP32" s="882">
        <v>70</v>
      </c>
      <c r="AQ32" s="882"/>
      <c r="AR32" s="882"/>
      <c r="AS32" s="882"/>
      <c r="AT32" s="882"/>
      <c r="AU32" s="882">
        <v>27</v>
      </c>
      <c r="AV32" s="882"/>
      <c r="AW32" s="882"/>
      <c r="AX32" s="882"/>
      <c r="AY32" s="882"/>
      <c r="AZ32" s="885"/>
      <c r="BA32" s="885"/>
      <c r="BB32" s="885"/>
      <c r="BC32" s="885"/>
      <c r="BD32" s="885"/>
      <c r="BE32" s="879" t="s">
        <v>411</v>
      </c>
      <c r="BF32" s="879"/>
      <c r="BG32" s="879"/>
      <c r="BH32" s="879"/>
      <c r="BI32" s="880"/>
      <c r="BJ32" s="254"/>
      <c r="BK32" s="254"/>
      <c r="BL32" s="254"/>
      <c r="BM32" s="254"/>
      <c r="BN32" s="254"/>
      <c r="BO32" s="267"/>
      <c r="BP32" s="267"/>
      <c r="BQ32" s="264">
        <v>26</v>
      </c>
      <c r="BR32" s="265"/>
      <c r="BS32" s="814"/>
      <c r="BT32" s="815"/>
      <c r="BU32" s="815"/>
      <c r="BV32" s="815"/>
      <c r="BW32" s="815"/>
      <c r="BX32" s="815"/>
      <c r="BY32" s="815"/>
      <c r="BZ32" s="815"/>
      <c r="CA32" s="815"/>
      <c r="CB32" s="815"/>
      <c r="CC32" s="815"/>
      <c r="CD32" s="815"/>
      <c r="CE32" s="815"/>
      <c r="CF32" s="815"/>
      <c r="CG32" s="816"/>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00"/>
      <c r="DW32" s="801"/>
      <c r="DX32" s="801"/>
      <c r="DY32" s="801"/>
      <c r="DZ32" s="802"/>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1"/>
      <c r="AL33" s="882"/>
      <c r="AM33" s="882"/>
      <c r="AN33" s="882"/>
      <c r="AO33" s="882"/>
      <c r="AP33" s="882"/>
      <c r="AQ33" s="882"/>
      <c r="AR33" s="882"/>
      <c r="AS33" s="882"/>
      <c r="AT33" s="882"/>
      <c r="AU33" s="882"/>
      <c r="AV33" s="882"/>
      <c r="AW33" s="882"/>
      <c r="AX33" s="882"/>
      <c r="AY33" s="882"/>
      <c r="AZ33" s="885"/>
      <c r="BA33" s="885"/>
      <c r="BB33" s="885"/>
      <c r="BC33" s="885"/>
      <c r="BD33" s="885"/>
      <c r="BE33" s="879"/>
      <c r="BF33" s="879"/>
      <c r="BG33" s="879"/>
      <c r="BH33" s="879"/>
      <c r="BI33" s="880"/>
      <c r="BJ33" s="254"/>
      <c r="BK33" s="254"/>
      <c r="BL33" s="254"/>
      <c r="BM33" s="254"/>
      <c r="BN33" s="254"/>
      <c r="BO33" s="267"/>
      <c r="BP33" s="267"/>
      <c r="BQ33" s="264">
        <v>27</v>
      </c>
      <c r="BR33" s="265"/>
      <c r="BS33" s="814"/>
      <c r="BT33" s="815"/>
      <c r="BU33" s="815"/>
      <c r="BV33" s="815"/>
      <c r="BW33" s="815"/>
      <c r="BX33" s="815"/>
      <c r="BY33" s="815"/>
      <c r="BZ33" s="815"/>
      <c r="CA33" s="815"/>
      <c r="CB33" s="815"/>
      <c r="CC33" s="815"/>
      <c r="CD33" s="815"/>
      <c r="CE33" s="815"/>
      <c r="CF33" s="815"/>
      <c r="CG33" s="816"/>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00"/>
      <c r="DW33" s="801"/>
      <c r="DX33" s="801"/>
      <c r="DY33" s="801"/>
      <c r="DZ33" s="802"/>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1"/>
      <c r="AL34" s="882"/>
      <c r="AM34" s="882"/>
      <c r="AN34" s="882"/>
      <c r="AO34" s="882"/>
      <c r="AP34" s="882"/>
      <c r="AQ34" s="882"/>
      <c r="AR34" s="882"/>
      <c r="AS34" s="882"/>
      <c r="AT34" s="882"/>
      <c r="AU34" s="882"/>
      <c r="AV34" s="882"/>
      <c r="AW34" s="882"/>
      <c r="AX34" s="882"/>
      <c r="AY34" s="882"/>
      <c r="AZ34" s="885"/>
      <c r="BA34" s="885"/>
      <c r="BB34" s="885"/>
      <c r="BC34" s="885"/>
      <c r="BD34" s="885"/>
      <c r="BE34" s="879"/>
      <c r="BF34" s="879"/>
      <c r="BG34" s="879"/>
      <c r="BH34" s="879"/>
      <c r="BI34" s="880"/>
      <c r="BJ34" s="254"/>
      <c r="BK34" s="254"/>
      <c r="BL34" s="254"/>
      <c r="BM34" s="254"/>
      <c r="BN34" s="254"/>
      <c r="BO34" s="267"/>
      <c r="BP34" s="267"/>
      <c r="BQ34" s="264">
        <v>28</v>
      </c>
      <c r="BR34" s="265"/>
      <c r="BS34" s="814"/>
      <c r="BT34" s="815"/>
      <c r="BU34" s="815"/>
      <c r="BV34" s="815"/>
      <c r="BW34" s="815"/>
      <c r="BX34" s="815"/>
      <c r="BY34" s="815"/>
      <c r="BZ34" s="815"/>
      <c r="CA34" s="815"/>
      <c r="CB34" s="815"/>
      <c r="CC34" s="815"/>
      <c r="CD34" s="815"/>
      <c r="CE34" s="815"/>
      <c r="CF34" s="815"/>
      <c r="CG34" s="816"/>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00"/>
      <c r="DW34" s="801"/>
      <c r="DX34" s="801"/>
      <c r="DY34" s="801"/>
      <c r="DZ34" s="802"/>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1"/>
      <c r="AL35" s="882"/>
      <c r="AM35" s="882"/>
      <c r="AN35" s="882"/>
      <c r="AO35" s="882"/>
      <c r="AP35" s="882"/>
      <c r="AQ35" s="882"/>
      <c r="AR35" s="882"/>
      <c r="AS35" s="882"/>
      <c r="AT35" s="882"/>
      <c r="AU35" s="882"/>
      <c r="AV35" s="882"/>
      <c r="AW35" s="882"/>
      <c r="AX35" s="882"/>
      <c r="AY35" s="882"/>
      <c r="AZ35" s="885"/>
      <c r="BA35" s="885"/>
      <c r="BB35" s="885"/>
      <c r="BC35" s="885"/>
      <c r="BD35" s="885"/>
      <c r="BE35" s="879"/>
      <c r="BF35" s="879"/>
      <c r="BG35" s="879"/>
      <c r="BH35" s="879"/>
      <c r="BI35" s="880"/>
      <c r="BJ35" s="254"/>
      <c r="BK35" s="254"/>
      <c r="BL35" s="254"/>
      <c r="BM35" s="254"/>
      <c r="BN35" s="254"/>
      <c r="BO35" s="267"/>
      <c r="BP35" s="267"/>
      <c r="BQ35" s="264">
        <v>29</v>
      </c>
      <c r="BR35" s="265"/>
      <c r="BS35" s="814"/>
      <c r="BT35" s="815"/>
      <c r="BU35" s="815"/>
      <c r="BV35" s="815"/>
      <c r="BW35" s="815"/>
      <c r="BX35" s="815"/>
      <c r="BY35" s="815"/>
      <c r="BZ35" s="815"/>
      <c r="CA35" s="815"/>
      <c r="CB35" s="815"/>
      <c r="CC35" s="815"/>
      <c r="CD35" s="815"/>
      <c r="CE35" s="815"/>
      <c r="CF35" s="815"/>
      <c r="CG35" s="816"/>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00"/>
      <c r="DW35" s="801"/>
      <c r="DX35" s="801"/>
      <c r="DY35" s="801"/>
      <c r="DZ35" s="802"/>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1"/>
      <c r="AL36" s="882"/>
      <c r="AM36" s="882"/>
      <c r="AN36" s="882"/>
      <c r="AO36" s="882"/>
      <c r="AP36" s="882"/>
      <c r="AQ36" s="882"/>
      <c r="AR36" s="882"/>
      <c r="AS36" s="882"/>
      <c r="AT36" s="882"/>
      <c r="AU36" s="882"/>
      <c r="AV36" s="882"/>
      <c r="AW36" s="882"/>
      <c r="AX36" s="882"/>
      <c r="AY36" s="882"/>
      <c r="AZ36" s="885"/>
      <c r="BA36" s="885"/>
      <c r="BB36" s="885"/>
      <c r="BC36" s="885"/>
      <c r="BD36" s="885"/>
      <c r="BE36" s="879"/>
      <c r="BF36" s="879"/>
      <c r="BG36" s="879"/>
      <c r="BH36" s="879"/>
      <c r="BI36" s="880"/>
      <c r="BJ36" s="254"/>
      <c r="BK36" s="254"/>
      <c r="BL36" s="254"/>
      <c r="BM36" s="254"/>
      <c r="BN36" s="254"/>
      <c r="BO36" s="267"/>
      <c r="BP36" s="267"/>
      <c r="BQ36" s="264">
        <v>30</v>
      </c>
      <c r="BR36" s="265"/>
      <c r="BS36" s="814"/>
      <c r="BT36" s="815"/>
      <c r="BU36" s="815"/>
      <c r="BV36" s="815"/>
      <c r="BW36" s="815"/>
      <c r="BX36" s="815"/>
      <c r="BY36" s="815"/>
      <c r="BZ36" s="815"/>
      <c r="CA36" s="815"/>
      <c r="CB36" s="815"/>
      <c r="CC36" s="815"/>
      <c r="CD36" s="815"/>
      <c r="CE36" s="815"/>
      <c r="CF36" s="815"/>
      <c r="CG36" s="816"/>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00"/>
      <c r="DW36" s="801"/>
      <c r="DX36" s="801"/>
      <c r="DY36" s="801"/>
      <c r="DZ36" s="802"/>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1"/>
      <c r="AL37" s="882"/>
      <c r="AM37" s="882"/>
      <c r="AN37" s="882"/>
      <c r="AO37" s="882"/>
      <c r="AP37" s="882"/>
      <c r="AQ37" s="882"/>
      <c r="AR37" s="882"/>
      <c r="AS37" s="882"/>
      <c r="AT37" s="882"/>
      <c r="AU37" s="882"/>
      <c r="AV37" s="882"/>
      <c r="AW37" s="882"/>
      <c r="AX37" s="882"/>
      <c r="AY37" s="882"/>
      <c r="AZ37" s="885"/>
      <c r="BA37" s="885"/>
      <c r="BB37" s="885"/>
      <c r="BC37" s="885"/>
      <c r="BD37" s="885"/>
      <c r="BE37" s="879"/>
      <c r="BF37" s="879"/>
      <c r="BG37" s="879"/>
      <c r="BH37" s="879"/>
      <c r="BI37" s="880"/>
      <c r="BJ37" s="254"/>
      <c r="BK37" s="254"/>
      <c r="BL37" s="254"/>
      <c r="BM37" s="254"/>
      <c r="BN37" s="254"/>
      <c r="BO37" s="267"/>
      <c r="BP37" s="267"/>
      <c r="BQ37" s="264">
        <v>31</v>
      </c>
      <c r="BR37" s="265"/>
      <c r="BS37" s="814"/>
      <c r="BT37" s="815"/>
      <c r="BU37" s="815"/>
      <c r="BV37" s="815"/>
      <c r="BW37" s="815"/>
      <c r="BX37" s="815"/>
      <c r="BY37" s="815"/>
      <c r="BZ37" s="815"/>
      <c r="CA37" s="815"/>
      <c r="CB37" s="815"/>
      <c r="CC37" s="815"/>
      <c r="CD37" s="815"/>
      <c r="CE37" s="815"/>
      <c r="CF37" s="815"/>
      <c r="CG37" s="816"/>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00"/>
      <c r="DW37" s="801"/>
      <c r="DX37" s="801"/>
      <c r="DY37" s="801"/>
      <c r="DZ37" s="802"/>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1"/>
      <c r="AL38" s="882"/>
      <c r="AM38" s="882"/>
      <c r="AN38" s="882"/>
      <c r="AO38" s="882"/>
      <c r="AP38" s="882"/>
      <c r="AQ38" s="882"/>
      <c r="AR38" s="882"/>
      <c r="AS38" s="882"/>
      <c r="AT38" s="882"/>
      <c r="AU38" s="882"/>
      <c r="AV38" s="882"/>
      <c r="AW38" s="882"/>
      <c r="AX38" s="882"/>
      <c r="AY38" s="882"/>
      <c r="AZ38" s="885"/>
      <c r="BA38" s="885"/>
      <c r="BB38" s="885"/>
      <c r="BC38" s="885"/>
      <c r="BD38" s="885"/>
      <c r="BE38" s="879"/>
      <c r="BF38" s="879"/>
      <c r="BG38" s="879"/>
      <c r="BH38" s="879"/>
      <c r="BI38" s="880"/>
      <c r="BJ38" s="254"/>
      <c r="BK38" s="254"/>
      <c r="BL38" s="254"/>
      <c r="BM38" s="254"/>
      <c r="BN38" s="254"/>
      <c r="BO38" s="267"/>
      <c r="BP38" s="267"/>
      <c r="BQ38" s="264">
        <v>32</v>
      </c>
      <c r="BR38" s="265"/>
      <c r="BS38" s="814"/>
      <c r="BT38" s="815"/>
      <c r="BU38" s="815"/>
      <c r="BV38" s="815"/>
      <c r="BW38" s="815"/>
      <c r="BX38" s="815"/>
      <c r="BY38" s="815"/>
      <c r="BZ38" s="815"/>
      <c r="CA38" s="815"/>
      <c r="CB38" s="815"/>
      <c r="CC38" s="815"/>
      <c r="CD38" s="815"/>
      <c r="CE38" s="815"/>
      <c r="CF38" s="815"/>
      <c r="CG38" s="816"/>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00"/>
      <c r="DW38" s="801"/>
      <c r="DX38" s="801"/>
      <c r="DY38" s="801"/>
      <c r="DZ38" s="802"/>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1"/>
      <c r="AL39" s="882"/>
      <c r="AM39" s="882"/>
      <c r="AN39" s="882"/>
      <c r="AO39" s="882"/>
      <c r="AP39" s="882"/>
      <c r="AQ39" s="882"/>
      <c r="AR39" s="882"/>
      <c r="AS39" s="882"/>
      <c r="AT39" s="882"/>
      <c r="AU39" s="882"/>
      <c r="AV39" s="882"/>
      <c r="AW39" s="882"/>
      <c r="AX39" s="882"/>
      <c r="AY39" s="882"/>
      <c r="AZ39" s="885"/>
      <c r="BA39" s="885"/>
      <c r="BB39" s="885"/>
      <c r="BC39" s="885"/>
      <c r="BD39" s="885"/>
      <c r="BE39" s="879"/>
      <c r="BF39" s="879"/>
      <c r="BG39" s="879"/>
      <c r="BH39" s="879"/>
      <c r="BI39" s="880"/>
      <c r="BJ39" s="254"/>
      <c r="BK39" s="254"/>
      <c r="BL39" s="254"/>
      <c r="BM39" s="254"/>
      <c r="BN39" s="254"/>
      <c r="BO39" s="267"/>
      <c r="BP39" s="267"/>
      <c r="BQ39" s="264">
        <v>33</v>
      </c>
      <c r="BR39" s="265"/>
      <c r="BS39" s="814"/>
      <c r="BT39" s="815"/>
      <c r="BU39" s="815"/>
      <c r="BV39" s="815"/>
      <c r="BW39" s="815"/>
      <c r="BX39" s="815"/>
      <c r="BY39" s="815"/>
      <c r="BZ39" s="815"/>
      <c r="CA39" s="815"/>
      <c r="CB39" s="815"/>
      <c r="CC39" s="815"/>
      <c r="CD39" s="815"/>
      <c r="CE39" s="815"/>
      <c r="CF39" s="815"/>
      <c r="CG39" s="816"/>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00"/>
      <c r="DW39" s="801"/>
      <c r="DX39" s="801"/>
      <c r="DY39" s="801"/>
      <c r="DZ39" s="802"/>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1"/>
      <c r="AL40" s="882"/>
      <c r="AM40" s="882"/>
      <c r="AN40" s="882"/>
      <c r="AO40" s="882"/>
      <c r="AP40" s="882"/>
      <c r="AQ40" s="882"/>
      <c r="AR40" s="882"/>
      <c r="AS40" s="882"/>
      <c r="AT40" s="882"/>
      <c r="AU40" s="882"/>
      <c r="AV40" s="882"/>
      <c r="AW40" s="882"/>
      <c r="AX40" s="882"/>
      <c r="AY40" s="882"/>
      <c r="AZ40" s="885"/>
      <c r="BA40" s="885"/>
      <c r="BB40" s="885"/>
      <c r="BC40" s="885"/>
      <c r="BD40" s="885"/>
      <c r="BE40" s="879"/>
      <c r="BF40" s="879"/>
      <c r="BG40" s="879"/>
      <c r="BH40" s="879"/>
      <c r="BI40" s="880"/>
      <c r="BJ40" s="254"/>
      <c r="BK40" s="254"/>
      <c r="BL40" s="254"/>
      <c r="BM40" s="254"/>
      <c r="BN40" s="254"/>
      <c r="BO40" s="267"/>
      <c r="BP40" s="267"/>
      <c r="BQ40" s="264">
        <v>34</v>
      </c>
      <c r="BR40" s="265"/>
      <c r="BS40" s="814"/>
      <c r="BT40" s="815"/>
      <c r="BU40" s="815"/>
      <c r="BV40" s="815"/>
      <c r="BW40" s="815"/>
      <c r="BX40" s="815"/>
      <c r="BY40" s="815"/>
      <c r="BZ40" s="815"/>
      <c r="CA40" s="815"/>
      <c r="CB40" s="815"/>
      <c r="CC40" s="815"/>
      <c r="CD40" s="815"/>
      <c r="CE40" s="815"/>
      <c r="CF40" s="815"/>
      <c r="CG40" s="816"/>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00"/>
      <c r="DW40" s="801"/>
      <c r="DX40" s="801"/>
      <c r="DY40" s="801"/>
      <c r="DZ40" s="802"/>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1"/>
      <c r="AL41" s="882"/>
      <c r="AM41" s="882"/>
      <c r="AN41" s="882"/>
      <c r="AO41" s="882"/>
      <c r="AP41" s="882"/>
      <c r="AQ41" s="882"/>
      <c r="AR41" s="882"/>
      <c r="AS41" s="882"/>
      <c r="AT41" s="882"/>
      <c r="AU41" s="882"/>
      <c r="AV41" s="882"/>
      <c r="AW41" s="882"/>
      <c r="AX41" s="882"/>
      <c r="AY41" s="882"/>
      <c r="AZ41" s="885"/>
      <c r="BA41" s="885"/>
      <c r="BB41" s="885"/>
      <c r="BC41" s="885"/>
      <c r="BD41" s="885"/>
      <c r="BE41" s="879"/>
      <c r="BF41" s="879"/>
      <c r="BG41" s="879"/>
      <c r="BH41" s="879"/>
      <c r="BI41" s="880"/>
      <c r="BJ41" s="254"/>
      <c r="BK41" s="254"/>
      <c r="BL41" s="254"/>
      <c r="BM41" s="254"/>
      <c r="BN41" s="254"/>
      <c r="BO41" s="267"/>
      <c r="BP41" s="267"/>
      <c r="BQ41" s="264">
        <v>35</v>
      </c>
      <c r="BR41" s="265"/>
      <c r="BS41" s="814"/>
      <c r="BT41" s="815"/>
      <c r="BU41" s="815"/>
      <c r="BV41" s="815"/>
      <c r="BW41" s="815"/>
      <c r="BX41" s="815"/>
      <c r="BY41" s="815"/>
      <c r="BZ41" s="815"/>
      <c r="CA41" s="815"/>
      <c r="CB41" s="815"/>
      <c r="CC41" s="815"/>
      <c r="CD41" s="815"/>
      <c r="CE41" s="815"/>
      <c r="CF41" s="815"/>
      <c r="CG41" s="816"/>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00"/>
      <c r="DW41" s="801"/>
      <c r="DX41" s="801"/>
      <c r="DY41" s="801"/>
      <c r="DZ41" s="802"/>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1"/>
      <c r="AL42" s="882"/>
      <c r="AM42" s="882"/>
      <c r="AN42" s="882"/>
      <c r="AO42" s="882"/>
      <c r="AP42" s="882"/>
      <c r="AQ42" s="882"/>
      <c r="AR42" s="882"/>
      <c r="AS42" s="882"/>
      <c r="AT42" s="882"/>
      <c r="AU42" s="882"/>
      <c r="AV42" s="882"/>
      <c r="AW42" s="882"/>
      <c r="AX42" s="882"/>
      <c r="AY42" s="882"/>
      <c r="AZ42" s="885"/>
      <c r="BA42" s="885"/>
      <c r="BB42" s="885"/>
      <c r="BC42" s="885"/>
      <c r="BD42" s="885"/>
      <c r="BE42" s="879"/>
      <c r="BF42" s="879"/>
      <c r="BG42" s="879"/>
      <c r="BH42" s="879"/>
      <c r="BI42" s="880"/>
      <c r="BJ42" s="254"/>
      <c r="BK42" s="254"/>
      <c r="BL42" s="254"/>
      <c r="BM42" s="254"/>
      <c r="BN42" s="254"/>
      <c r="BO42" s="267"/>
      <c r="BP42" s="267"/>
      <c r="BQ42" s="264">
        <v>36</v>
      </c>
      <c r="BR42" s="265"/>
      <c r="BS42" s="814"/>
      <c r="BT42" s="815"/>
      <c r="BU42" s="815"/>
      <c r="BV42" s="815"/>
      <c r="BW42" s="815"/>
      <c r="BX42" s="815"/>
      <c r="BY42" s="815"/>
      <c r="BZ42" s="815"/>
      <c r="CA42" s="815"/>
      <c r="CB42" s="815"/>
      <c r="CC42" s="815"/>
      <c r="CD42" s="815"/>
      <c r="CE42" s="815"/>
      <c r="CF42" s="815"/>
      <c r="CG42" s="816"/>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00"/>
      <c r="DW42" s="801"/>
      <c r="DX42" s="801"/>
      <c r="DY42" s="801"/>
      <c r="DZ42" s="802"/>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1"/>
      <c r="AL43" s="882"/>
      <c r="AM43" s="882"/>
      <c r="AN43" s="882"/>
      <c r="AO43" s="882"/>
      <c r="AP43" s="882"/>
      <c r="AQ43" s="882"/>
      <c r="AR43" s="882"/>
      <c r="AS43" s="882"/>
      <c r="AT43" s="882"/>
      <c r="AU43" s="882"/>
      <c r="AV43" s="882"/>
      <c r="AW43" s="882"/>
      <c r="AX43" s="882"/>
      <c r="AY43" s="882"/>
      <c r="AZ43" s="885"/>
      <c r="BA43" s="885"/>
      <c r="BB43" s="885"/>
      <c r="BC43" s="885"/>
      <c r="BD43" s="885"/>
      <c r="BE43" s="879"/>
      <c r="BF43" s="879"/>
      <c r="BG43" s="879"/>
      <c r="BH43" s="879"/>
      <c r="BI43" s="880"/>
      <c r="BJ43" s="254"/>
      <c r="BK43" s="254"/>
      <c r="BL43" s="254"/>
      <c r="BM43" s="254"/>
      <c r="BN43" s="254"/>
      <c r="BO43" s="267"/>
      <c r="BP43" s="267"/>
      <c r="BQ43" s="264">
        <v>37</v>
      </c>
      <c r="BR43" s="265"/>
      <c r="BS43" s="814"/>
      <c r="BT43" s="815"/>
      <c r="BU43" s="815"/>
      <c r="BV43" s="815"/>
      <c r="BW43" s="815"/>
      <c r="BX43" s="815"/>
      <c r="BY43" s="815"/>
      <c r="BZ43" s="815"/>
      <c r="CA43" s="815"/>
      <c r="CB43" s="815"/>
      <c r="CC43" s="815"/>
      <c r="CD43" s="815"/>
      <c r="CE43" s="815"/>
      <c r="CF43" s="815"/>
      <c r="CG43" s="816"/>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00"/>
      <c r="DW43" s="801"/>
      <c r="DX43" s="801"/>
      <c r="DY43" s="801"/>
      <c r="DZ43" s="802"/>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1"/>
      <c r="AL44" s="882"/>
      <c r="AM44" s="882"/>
      <c r="AN44" s="882"/>
      <c r="AO44" s="882"/>
      <c r="AP44" s="882"/>
      <c r="AQ44" s="882"/>
      <c r="AR44" s="882"/>
      <c r="AS44" s="882"/>
      <c r="AT44" s="882"/>
      <c r="AU44" s="882"/>
      <c r="AV44" s="882"/>
      <c r="AW44" s="882"/>
      <c r="AX44" s="882"/>
      <c r="AY44" s="882"/>
      <c r="AZ44" s="885"/>
      <c r="BA44" s="885"/>
      <c r="BB44" s="885"/>
      <c r="BC44" s="885"/>
      <c r="BD44" s="885"/>
      <c r="BE44" s="879"/>
      <c r="BF44" s="879"/>
      <c r="BG44" s="879"/>
      <c r="BH44" s="879"/>
      <c r="BI44" s="880"/>
      <c r="BJ44" s="254"/>
      <c r="BK44" s="254"/>
      <c r="BL44" s="254"/>
      <c r="BM44" s="254"/>
      <c r="BN44" s="254"/>
      <c r="BO44" s="267"/>
      <c r="BP44" s="267"/>
      <c r="BQ44" s="264">
        <v>38</v>
      </c>
      <c r="BR44" s="265"/>
      <c r="BS44" s="814"/>
      <c r="BT44" s="815"/>
      <c r="BU44" s="815"/>
      <c r="BV44" s="815"/>
      <c r="BW44" s="815"/>
      <c r="BX44" s="815"/>
      <c r="BY44" s="815"/>
      <c r="BZ44" s="815"/>
      <c r="CA44" s="815"/>
      <c r="CB44" s="815"/>
      <c r="CC44" s="815"/>
      <c r="CD44" s="815"/>
      <c r="CE44" s="815"/>
      <c r="CF44" s="815"/>
      <c r="CG44" s="816"/>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00"/>
      <c r="DW44" s="801"/>
      <c r="DX44" s="801"/>
      <c r="DY44" s="801"/>
      <c r="DZ44" s="802"/>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1"/>
      <c r="AL45" s="882"/>
      <c r="AM45" s="882"/>
      <c r="AN45" s="882"/>
      <c r="AO45" s="882"/>
      <c r="AP45" s="882"/>
      <c r="AQ45" s="882"/>
      <c r="AR45" s="882"/>
      <c r="AS45" s="882"/>
      <c r="AT45" s="882"/>
      <c r="AU45" s="882"/>
      <c r="AV45" s="882"/>
      <c r="AW45" s="882"/>
      <c r="AX45" s="882"/>
      <c r="AY45" s="882"/>
      <c r="AZ45" s="885"/>
      <c r="BA45" s="885"/>
      <c r="BB45" s="885"/>
      <c r="BC45" s="885"/>
      <c r="BD45" s="885"/>
      <c r="BE45" s="879"/>
      <c r="BF45" s="879"/>
      <c r="BG45" s="879"/>
      <c r="BH45" s="879"/>
      <c r="BI45" s="880"/>
      <c r="BJ45" s="254"/>
      <c r="BK45" s="254"/>
      <c r="BL45" s="254"/>
      <c r="BM45" s="254"/>
      <c r="BN45" s="254"/>
      <c r="BO45" s="267"/>
      <c r="BP45" s="267"/>
      <c r="BQ45" s="264">
        <v>39</v>
      </c>
      <c r="BR45" s="265"/>
      <c r="BS45" s="814"/>
      <c r="BT45" s="815"/>
      <c r="BU45" s="815"/>
      <c r="BV45" s="815"/>
      <c r="BW45" s="815"/>
      <c r="BX45" s="815"/>
      <c r="BY45" s="815"/>
      <c r="BZ45" s="815"/>
      <c r="CA45" s="815"/>
      <c r="CB45" s="815"/>
      <c r="CC45" s="815"/>
      <c r="CD45" s="815"/>
      <c r="CE45" s="815"/>
      <c r="CF45" s="815"/>
      <c r="CG45" s="816"/>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00"/>
      <c r="DW45" s="801"/>
      <c r="DX45" s="801"/>
      <c r="DY45" s="801"/>
      <c r="DZ45" s="802"/>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1"/>
      <c r="AL46" s="882"/>
      <c r="AM46" s="882"/>
      <c r="AN46" s="882"/>
      <c r="AO46" s="882"/>
      <c r="AP46" s="882"/>
      <c r="AQ46" s="882"/>
      <c r="AR46" s="882"/>
      <c r="AS46" s="882"/>
      <c r="AT46" s="882"/>
      <c r="AU46" s="882"/>
      <c r="AV46" s="882"/>
      <c r="AW46" s="882"/>
      <c r="AX46" s="882"/>
      <c r="AY46" s="882"/>
      <c r="AZ46" s="885"/>
      <c r="BA46" s="885"/>
      <c r="BB46" s="885"/>
      <c r="BC46" s="885"/>
      <c r="BD46" s="885"/>
      <c r="BE46" s="879"/>
      <c r="BF46" s="879"/>
      <c r="BG46" s="879"/>
      <c r="BH46" s="879"/>
      <c r="BI46" s="880"/>
      <c r="BJ46" s="254"/>
      <c r="BK46" s="254"/>
      <c r="BL46" s="254"/>
      <c r="BM46" s="254"/>
      <c r="BN46" s="254"/>
      <c r="BO46" s="267"/>
      <c r="BP46" s="267"/>
      <c r="BQ46" s="264">
        <v>40</v>
      </c>
      <c r="BR46" s="265"/>
      <c r="BS46" s="814"/>
      <c r="BT46" s="815"/>
      <c r="BU46" s="815"/>
      <c r="BV46" s="815"/>
      <c r="BW46" s="815"/>
      <c r="BX46" s="815"/>
      <c r="BY46" s="815"/>
      <c r="BZ46" s="815"/>
      <c r="CA46" s="815"/>
      <c r="CB46" s="815"/>
      <c r="CC46" s="815"/>
      <c r="CD46" s="815"/>
      <c r="CE46" s="815"/>
      <c r="CF46" s="815"/>
      <c r="CG46" s="816"/>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00"/>
      <c r="DW46" s="801"/>
      <c r="DX46" s="801"/>
      <c r="DY46" s="801"/>
      <c r="DZ46" s="802"/>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1"/>
      <c r="AL47" s="882"/>
      <c r="AM47" s="882"/>
      <c r="AN47" s="882"/>
      <c r="AO47" s="882"/>
      <c r="AP47" s="882"/>
      <c r="AQ47" s="882"/>
      <c r="AR47" s="882"/>
      <c r="AS47" s="882"/>
      <c r="AT47" s="882"/>
      <c r="AU47" s="882"/>
      <c r="AV47" s="882"/>
      <c r="AW47" s="882"/>
      <c r="AX47" s="882"/>
      <c r="AY47" s="882"/>
      <c r="AZ47" s="885"/>
      <c r="BA47" s="885"/>
      <c r="BB47" s="885"/>
      <c r="BC47" s="885"/>
      <c r="BD47" s="885"/>
      <c r="BE47" s="879"/>
      <c r="BF47" s="879"/>
      <c r="BG47" s="879"/>
      <c r="BH47" s="879"/>
      <c r="BI47" s="880"/>
      <c r="BJ47" s="254"/>
      <c r="BK47" s="254"/>
      <c r="BL47" s="254"/>
      <c r="BM47" s="254"/>
      <c r="BN47" s="254"/>
      <c r="BO47" s="267"/>
      <c r="BP47" s="267"/>
      <c r="BQ47" s="264">
        <v>41</v>
      </c>
      <c r="BR47" s="265"/>
      <c r="BS47" s="814"/>
      <c r="BT47" s="815"/>
      <c r="BU47" s="815"/>
      <c r="BV47" s="815"/>
      <c r="BW47" s="815"/>
      <c r="BX47" s="815"/>
      <c r="BY47" s="815"/>
      <c r="BZ47" s="815"/>
      <c r="CA47" s="815"/>
      <c r="CB47" s="815"/>
      <c r="CC47" s="815"/>
      <c r="CD47" s="815"/>
      <c r="CE47" s="815"/>
      <c r="CF47" s="815"/>
      <c r="CG47" s="816"/>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00"/>
      <c r="DW47" s="801"/>
      <c r="DX47" s="801"/>
      <c r="DY47" s="801"/>
      <c r="DZ47" s="802"/>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1"/>
      <c r="AL48" s="882"/>
      <c r="AM48" s="882"/>
      <c r="AN48" s="882"/>
      <c r="AO48" s="882"/>
      <c r="AP48" s="882"/>
      <c r="AQ48" s="882"/>
      <c r="AR48" s="882"/>
      <c r="AS48" s="882"/>
      <c r="AT48" s="882"/>
      <c r="AU48" s="882"/>
      <c r="AV48" s="882"/>
      <c r="AW48" s="882"/>
      <c r="AX48" s="882"/>
      <c r="AY48" s="882"/>
      <c r="AZ48" s="885"/>
      <c r="BA48" s="885"/>
      <c r="BB48" s="885"/>
      <c r="BC48" s="885"/>
      <c r="BD48" s="885"/>
      <c r="BE48" s="879"/>
      <c r="BF48" s="879"/>
      <c r="BG48" s="879"/>
      <c r="BH48" s="879"/>
      <c r="BI48" s="880"/>
      <c r="BJ48" s="254"/>
      <c r="BK48" s="254"/>
      <c r="BL48" s="254"/>
      <c r="BM48" s="254"/>
      <c r="BN48" s="254"/>
      <c r="BO48" s="267"/>
      <c r="BP48" s="267"/>
      <c r="BQ48" s="264">
        <v>42</v>
      </c>
      <c r="BR48" s="265"/>
      <c r="BS48" s="814"/>
      <c r="BT48" s="815"/>
      <c r="BU48" s="815"/>
      <c r="BV48" s="815"/>
      <c r="BW48" s="815"/>
      <c r="BX48" s="815"/>
      <c r="BY48" s="815"/>
      <c r="BZ48" s="815"/>
      <c r="CA48" s="815"/>
      <c r="CB48" s="815"/>
      <c r="CC48" s="815"/>
      <c r="CD48" s="815"/>
      <c r="CE48" s="815"/>
      <c r="CF48" s="815"/>
      <c r="CG48" s="816"/>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00"/>
      <c r="DW48" s="801"/>
      <c r="DX48" s="801"/>
      <c r="DY48" s="801"/>
      <c r="DZ48" s="802"/>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1"/>
      <c r="AL49" s="882"/>
      <c r="AM49" s="882"/>
      <c r="AN49" s="882"/>
      <c r="AO49" s="882"/>
      <c r="AP49" s="882"/>
      <c r="AQ49" s="882"/>
      <c r="AR49" s="882"/>
      <c r="AS49" s="882"/>
      <c r="AT49" s="882"/>
      <c r="AU49" s="882"/>
      <c r="AV49" s="882"/>
      <c r="AW49" s="882"/>
      <c r="AX49" s="882"/>
      <c r="AY49" s="882"/>
      <c r="AZ49" s="885"/>
      <c r="BA49" s="885"/>
      <c r="BB49" s="885"/>
      <c r="BC49" s="885"/>
      <c r="BD49" s="885"/>
      <c r="BE49" s="879"/>
      <c r="BF49" s="879"/>
      <c r="BG49" s="879"/>
      <c r="BH49" s="879"/>
      <c r="BI49" s="880"/>
      <c r="BJ49" s="254"/>
      <c r="BK49" s="254"/>
      <c r="BL49" s="254"/>
      <c r="BM49" s="254"/>
      <c r="BN49" s="254"/>
      <c r="BO49" s="267"/>
      <c r="BP49" s="267"/>
      <c r="BQ49" s="264">
        <v>43</v>
      </c>
      <c r="BR49" s="265"/>
      <c r="BS49" s="814"/>
      <c r="BT49" s="815"/>
      <c r="BU49" s="815"/>
      <c r="BV49" s="815"/>
      <c r="BW49" s="815"/>
      <c r="BX49" s="815"/>
      <c r="BY49" s="815"/>
      <c r="BZ49" s="815"/>
      <c r="CA49" s="815"/>
      <c r="CB49" s="815"/>
      <c r="CC49" s="815"/>
      <c r="CD49" s="815"/>
      <c r="CE49" s="815"/>
      <c r="CF49" s="815"/>
      <c r="CG49" s="816"/>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00"/>
      <c r="DW49" s="801"/>
      <c r="DX49" s="801"/>
      <c r="DY49" s="801"/>
      <c r="DZ49" s="802"/>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6"/>
      <c r="R50" s="887"/>
      <c r="S50" s="887"/>
      <c r="T50" s="887"/>
      <c r="U50" s="887"/>
      <c r="V50" s="887"/>
      <c r="W50" s="887"/>
      <c r="X50" s="887"/>
      <c r="Y50" s="887"/>
      <c r="Z50" s="887"/>
      <c r="AA50" s="887"/>
      <c r="AB50" s="887"/>
      <c r="AC50" s="887"/>
      <c r="AD50" s="887"/>
      <c r="AE50" s="888"/>
      <c r="AF50" s="809"/>
      <c r="AG50" s="810"/>
      <c r="AH50" s="810"/>
      <c r="AI50" s="810"/>
      <c r="AJ50" s="811"/>
      <c r="AK50" s="889"/>
      <c r="AL50" s="887"/>
      <c r="AM50" s="887"/>
      <c r="AN50" s="887"/>
      <c r="AO50" s="887"/>
      <c r="AP50" s="887"/>
      <c r="AQ50" s="887"/>
      <c r="AR50" s="887"/>
      <c r="AS50" s="887"/>
      <c r="AT50" s="887"/>
      <c r="AU50" s="887"/>
      <c r="AV50" s="887"/>
      <c r="AW50" s="887"/>
      <c r="AX50" s="887"/>
      <c r="AY50" s="887"/>
      <c r="AZ50" s="890"/>
      <c r="BA50" s="890"/>
      <c r="BB50" s="890"/>
      <c r="BC50" s="890"/>
      <c r="BD50" s="890"/>
      <c r="BE50" s="879"/>
      <c r="BF50" s="879"/>
      <c r="BG50" s="879"/>
      <c r="BH50" s="879"/>
      <c r="BI50" s="880"/>
      <c r="BJ50" s="254"/>
      <c r="BK50" s="254"/>
      <c r="BL50" s="254"/>
      <c r="BM50" s="254"/>
      <c r="BN50" s="254"/>
      <c r="BO50" s="267"/>
      <c r="BP50" s="267"/>
      <c r="BQ50" s="264">
        <v>44</v>
      </c>
      <c r="BR50" s="265"/>
      <c r="BS50" s="814"/>
      <c r="BT50" s="815"/>
      <c r="BU50" s="815"/>
      <c r="BV50" s="815"/>
      <c r="BW50" s="815"/>
      <c r="BX50" s="815"/>
      <c r="BY50" s="815"/>
      <c r="BZ50" s="815"/>
      <c r="CA50" s="815"/>
      <c r="CB50" s="815"/>
      <c r="CC50" s="815"/>
      <c r="CD50" s="815"/>
      <c r="CE50" s="815"/>
      <c r="CF50" s="815"/>
      <c r="CG50" s="816"/>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00"/>
      <c r="DW50" s="801"/>
      <c r="DX50" s="801"/>
      <c r="DY50" s="801"/>
      <c r="DZ50" s="802"/>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6"/>
      <c r="R51" s="887"/>
      <c r="S51" s="887"/>
      <c r="T51" s="887"/>
      <c r="U51" s="887"/>
      <c r="V51" s="887"/>
      <c r="W51" s="887"/>
      <c r="X51" s="887"/>
      <c r="Y51" s="887"/>
      <c r="Z51" s="887"/>
      <c r="AA51" s="887"/>
      <c r="AB51" s="887"/>
      <c r="AC51" s="887"/>
      <c r="AD51" s="887"/>
      <c r="AE51" s="888"/>
      <c r="AF51" s="809"/>
      <c r="AG51" s="810"/>
      <c r="AH51" s="810"/>
      <c r="AI51" s="810"/>
      <c r="AJ51" s="811"/>
      <c r="AK51" s="889"/>
      <c r="AL51" s="887"/>
      <c r="AM51" s="887"/>
      <c r="AN51" s="887"/>
      <c r="AO51" s="887"/>
      <c r="AP51" s="887"/>
      <c r="AQ51" s="887"/>
      <c r="AR51" s="887"/>
      <c r="AS51" s="887"/>
      <c r="AT51" s="887"/>
      <c r="AU51" s="887"/>
      <c r="AV51" s="887"/>
      <c r="AW51" s="887"/>
      <c r="AX51" s="887"/>
      <c r="AY51" s="887"/>
      <c r="AZ51" s="890"/>
      <c r="BA51" s="890"/>
      <c r="BB51" s="890"/>
      <c r="BC51" s="890"/>
      <c r="BD51" s="890"/>
      <c r="BE51" s="879"/>
      <c r="BF51" s="879"/>
      <c r="BG51" s="879"/>
      <c r="BH51" s="879"/>
      <c r="BI51" s="880"/>
      <c r="BJ51" s="254"/>
      <c r="BK51" s="254"/>
      <c r="BL51" s="254"/>
      <c r="BM51" s="254"/>
      <c r="BN51" s="254"/>
      <c r="BO51" s="267"/>
      <c r="BP51" s="267"/>
      <c r="BQ51" s="264">
        <v>45</v>
      </c>
      <c r="BR51" s="265"/>
      <c r="BS51" s="814"/>
      <c r="BT51" s="815"/>
      <c r="BU51" s="815"/>
      <c r="BV51" s="815"/>
      <c r="BW51" s="815"/>
      <c r="BX51" s="815"/>
      <c r="BY51" s="815"/>
      <c r="BZ51" s="815"/>
      <c r="CA51" s="815"/>
      <c r="CB51" s="815"/>
      <c r="CC51" s="815"/>
      <c r="CD51" s="815"/>
      <c r="CE51" s="815"/>
      <c r="CF51" s="815"/>
      <c r="CG51" s="816"/>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00"/>
      <c r="DW51" s="801"/>
      <c r="DX51" s="801"/>
      <c r="DY51" s="801"/>
      <c r="DZ51" s="802"/>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6"/>
      <c r="R52" s="887"/>
      <c r="S52" s="887"/>
      <c r="T52" s="887"/>
      <c r="U52" s="887"/>
      <c r="V52" s="887"/>
      <c r="W52" s="887"/>
      <c r="X52" s="887"/>
      <c r="Y52" s="887"/>
      <c r="Z52" s="887"/>
      <c r="AA52" s="887"/>
      <c r="AB52" s="887"/>
      <c r="AC52" s="887"/>
      <c r="AD52" s="887"/>
      <c r="AE52" s="888"/>
      <c r="AF52" s="809"/>
      <c r="AG52" s="810"/>
      <c r="AH52" s="810"/>
      <c r="AI52" s="810"/>
      <c r="AJ52" s="811"/>
      <c r="AK52" s="889"/>
      <c r="AL52" s="887"/>
      <c r="AM52" s="887"/>
      <c r="AN52" s="887"/>
      <c r="AO52" s="887"/>
      <c r="AP52" s="887"/>
      <c r="AQ52" s="887"/>
      <c r="AR52" s="887"/>
      <c r="AS52" s="887"/>
      <c r="AT52" s="887"/>
      <c r="AU52" s="887"/>
      <c r="AV52" s="887"/>
      <c r="AW52" s="887"/>
      <c r="AX52" s="887"/>
      <c r="AY52" s="887"/>
      <c r="AZ52" s="890"/>
      <c r="BA52" s="890"/>
      <c r="BB52" s="890"/>
      <c r="BC52" s="890"/>
      <c r="BD52" s="890"/>
      <c r="BE52" s="879"/>
      <c r="BF52" s="879"/>
      <c r="BG52" s="879"/>
      <c r="BH52" s="879"/>
      <c r="BI52" s="880"/>
      <c r="BJ52" s="254"/>
      <c r="BK52" s="254"/>
      <c r="BL52" s="254"/>
      <c r="BM52" s="254"/>
      <c r="BN52" s="254"/>
      <c r="BO52" s="267"/>
      <c r="BP52" s="267"/>
      <c r="BQ52" s="264">
        <v>46</v>
      </c>
      <c r="BR52" s="265"/>
      <c r="BS52" s="814"/>
      <c r="BT52" s="815"/>
      <c r="BU52" s="815"/>
      <c r="BV52" s="815"/>
      <c r="BW52" s="815"/>
      <c r="BX52" s="815"/>
      <c r="BY52" s="815"/>
      <c r="BZ52" s="815"/>
      <c r="CA52" s="815"/>
      <c r="CB52" s="815"/>
      <c r="CC52" s="815"/>
      <c r="CD52" s="815"/>
      <c r="CE52" s="815"/>
      <c r="CF52" s="815"/>
      <c r="CG52" s="816"/>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00"/>
      <c r="DW52" s="801"/>
      <c r="DX52" s="801"/>
      <c r="DY52" s="801"/>
      <c r="DZ52" s="802"/>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6"/>
      <c r="R53" s="887"/>
      <c r="S53" s="887"/>
      <c r="T53" s="887"/>
      <c r="U53" s="887"/>
      <c r="V53" s="887"/>
      <c r="W53" s="887"/>
      <c r="X53" s="887"/>
      <c r="Y53" s="887"/>
      <c r="Z53" s="887"/>
      <c r="AA53" s="887"/>
      <c r="AB53" s="887"/>
      <c r="AC53" s="887"/>
      <c r="AD53" s="887"/>
      <c r="AE53" s="888"/>
      <c r="AF53" s="809"/>
      <c r="AG53" s="810"/>
      <c r="AH53" s="810"/>
      <c r="AI53" s="810"/>
      <c r="AJ53" s="811"/>
      <c r="AK53" s="889"/>
      <c r="AL53" s="887"/>
      <c r="AM53" s="887"/>
      <c r="AN53" s="887"/>
      <c r="AO53" s="887"/>
      <c r="AP53" s="887"/>
      <c r="AQ53" s="887"/>
      <c r="AR53" s="887"/>
      <c r="AS53" s="887"/>
      <c r="AT53" s="887"/>
      <c r="AU53" s="887"/>
      <c r="AV53" s="887"/>
      <c r="AW53" s="887"/>
      <c r="AX53" s="887"/>
      <c r="AY53" s="887"/>
      <c r="AZ53" s="890"/>
      <c r="BA53" s="890"/>
      <c r="BB53" s="890"/>
      <c r="BC53" s="890"/>
      <c r="BD53" s="890"/>
      <c r="BE53" s="879"/>
      <c r="BF53" s="879"/>
      <c r="BG53" s="879"/>
      <c r="BH53" s="879"/>
      <c r="BI53" s="880"/>
      <c r="BJ53" s="254"/>
      <c r="BK53" s="254"/>
      <c r="BL53" s="254"/>
      <c r="BM53" s="254"/>
      <c r="BN53" s="254"/>
      <c r="BO53" s="267"/>
      <c r="BP53" s="267"/>
      <c r="BQ53" s="264">
        <v>47</v>
      </c>
      <c r="BR53" s="265"/>
      <c r="BS53" s="814"/>
      <c r="BT53" s="815"/>
      <c r="BU53" s="815"/>
      <c r="BV53" s="815"/>
      <c r="BW53" s="815"/>
      <c r="BX53" s="815"/>
      <c r="BY53" s="815"/>
      <c r="BZ53" s="815"/>
      <c r="CA53" s="815"/>
      <c r="CB53" s="815"/>
      <c r="CC53" s="815"/>
      <c r="CD53" s="815"/>
      <c r="CE53" s="815"/>
      <c r="CF53" s="815"/>
      <c r="CG53" s="816"/>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00"/>
      <c r="DW53" s="801"/>
      <c r="DX53" s="801"/>
      <c r="DY53" s="801"/>
      <c r="DZ53" s="802"/>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6"/>
      <c r="R54" s="887"/>
      <c r="S54" s="887"/>
      <c r="T54" s="887"/>
      <c r="U54" s="887"/>
      <c r="V54" s="887"/>
      <c r="W54" s="887"/>
      <c r="X54" s="887"/>
      <c r="Y54" s="887"/>
      <c r="Z54" s="887"/>
      <c r="AA54" s="887"/>
      <c r="AB54" s="887"/>
      <c r="AC54" s="887"/>
      <c r="AD54" s="887"/>
      <c r="AE54" s="888"/>
      <c r="AF54" s="809"/>
      <c r="AG54" s="810"/>
      <c r="AH54" s="810"/>
      <c r="AI54" s="810"/>
      <c r="AJ54" s="811"/>
      <c r="AK54" s="889"/>
      <c r="AL54" s="887"/>
      <c r="AM54" s="887"/>
      <c r="AN54" s="887"/>
      <c r="AO54" s="887"/>
      <c r="AP54" s="887"/>
      <c r="AQ54" s="887"/>
      <c r="AR54" s="887"/>
      <c r="AS54" s="887"/>
      <c r="AT54" s="887"/>
      <c r="AU54" s="887"/>
      <c r="AV54" s="887"/>
      <c r="AW54" s="887"/>
      <c r="AX54" s="887"/>
      <c r="AY54" s="887"/>
      <c r="AZ54" s="890"/>
      <c r="BA54" s="890"/>
      <c r="BB54" s="890"/>
      <c r="BC54" s="890"/>
      <c r="BD54" s="890"/>
      <c r="BE54" s="879"/>
      <c r="BF54" s="879"/>
      <c r="BG54" s="879"/>
      <c r="BH54" s="879"/>
      <c r="BI54" s="880"/>
      <c r="BJ54" s="254"/>
      <c r="BK54" s="254"/>
      <c r="BL54" s="254"/>
      <c r="BM54" s="254"/>
      <c r="BN54" s="254"/>
      <c r="BO54" s="267"/>
      <c r="BP54" s="267"/>
      <c r="BQ54" s="264">
        <v>48</v>
      </c>
      <c r="BR54" s="265"/>
      <c r="BS54" s="814"/>
      <c r="BT54" s="815"/>
      <c r="BU54" s="815"/>
      <c r="BV54" s="815"/>
      <c r="BW54" s="815"/>
      <c r="BX54" s="815"/>
      <c r="BY54" s="815"/>
      <c r="BZ54" s="815"/>
      <c r="CA54" s="815"/>
      <c r="CB54" s="815"/>
      <c r="CC54" s="815"/>
      <c r="CD54" s="815"/>
      <c r="CE54" s="815"/>
      <c r="CF54" s="815"/>
      <c r="CG54" s="816"/>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00"/>
      <c r="DW54" s="801"/>
      <c r="DX54" s="801"/>
      <c r="DY54" s="801"/>
      <c r="DZ54" s="802"/>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6"/>
      <c r="R55" s="887"/>
      <c r="S55" s="887"/>
      <c r="T55" s="887"/>
      <c r="U55" s="887"/>
      <c r="V55" s="887"/>
      <c r="W55" s="887"/>
      <c r="X55" s="887"/>
      <c r="Y55" s="887"/>
      <c r="Z55" s="887"/>
      <c r="AA55" s="887"/>
      <c r="AB55" s="887"/>
      <c r="AC55" s="887"/>
      <c r="AD55" s="887"/>
      <c r="AE55" s="888"/>
      <c r="AF55" s="809"/>
      <c r="AG55" s="810"/>
      <c r="AH55" s="810"/>
      <c r="AI55" s="810"/>
      <c r="AJ55" s="811"/>
      <c r="AK55" s="889"/>
      <c r="AL55" s="887"/>
      <c r="AM55" s="887"/>
      <c r="AN55" s="887"/>
      <c r="AO55" s="887"/>
      <c r="AP55" s="887"/>
      <c r="AQ55" s="887"/>
      <c r="AR55" s="887"/>
      <c r="AS55" s="887"/>
      <c r="AT55" s="887"/>
      <c r="AU55" s="887"/>
      <c r="AV55" s="887"/>
      <c r="AW55" s="887"/>
      <c r="AX55" s="887"/>
      <c r="AY55" s="887"/>
      <c r="AZ55" s="890"/>
      <c r="BA55" s="890"/>
      <c r="BB55" s="890"/>
      <c r="BC55" s="890"/>
      <c r="BD55" s="890"/>
      <c r="BE55" s="879"/>
      <c r="BF55" s="879"/>
      <c r="BG55" s="879"/>
      <c r="BH55" s="879"/>
      <c r="BI55" s="880"/>
      <c r="BJ55" s="254"/>
      <c r="BK55" s="254"/>
      <c r="BL55" s="254"/>
      <c r="BM55" s="254"/>
      <c r="BN55" s="254"/>
      <c r="BO55" s="267"/>
      <c r="BP55" s="267"/>
      <c r="BQ55" s="264">
        <v>49</v>
      </c>
      <c r="BR55" s="265"/>
      <c r="BS55" s="814"/>
      <c r="BT55" s="815"/>
      <c r="BU55" s="815"/>
      <c r="BV55" s="815"/>
      <c r="BW55" s="815"/>
      <c r="BX55" s="815"/>
      <c r="BY55" s="815"/>
      <c r="BZ55" s="815"/>
      <c r="CA55" s="815"/>
      <c r="CB55" s="815"/>
      <c r="CC55" s="815"/>
      <c r="CD55" s="815"/>
      <c r="CE55" s="815"/>
      <c r="CF55" s="815"/>
      <c r="CG55" s="816"/>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00"/>
      <c r="DW55" s="801"/>
      <c r="DX55" s="801"/>
      <c r="DY55" s="801"/>
      <c r="DZ55" s="802"/>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6"/>
      <c r="R56" s="887"/>
      <c r="S56" s="887"/>
      <c r="T56" s="887"/>
      <c r="U56" s="887"/>
      <c r="V56" s="887"/>
      <c r="W56" s="887"/>
      <c r="X56" s="887"/>
      <c r="Y56" s="887"/>
      <c r="Z56" s="887"/>
      <c r="AA56" s="887"/>
      <c r="AB56" s="887"/>
      <c r="AC56" s="887"/>
      <c r="AD56" s="887"/>
      <c r="AE56" s="888"/>
      <c r="AF56" s="809"/>
      <c r="AG56" s="810"/>
      <c r="AH56" s="810"/>
      <c r="AI56" s="810"/>
      <c r="AJ56" s="811"/>
      <c r="AK56" s="889"/>
      <c r="AL56" s="887"/>
      <c r="AM56" s="887"/>
      <c r="AN56" s="887"/>
      <c r="AO56" s="887"/>
      <c r="AP56" s="887"/>
      <c r="AQ56" s="887"/>
      <c r="AR56" s="887"/>
      <c r="AS56" s="887"/>
      <c r="AT56" s="887"/>
      <c r="AU56" s="887"/>
      <c r="AV56" s="887"/>
      <c r="AW56" s="887"/>
      <c r="AX56" s="887"/>
      <c r="AY56" s="887"/>
      <c r="AZ56" s="890"/>
      <c r="BA56" s="890"/>
      <c r="BB56" s="890"/>
      <c r="BC56" s="890"/>
      <c r="BD56" s="890"/>
      <c r="BE56" s="879"/>
      <c r="BF56" s="879"/>
      <c r="BG56" s="879"/>
      <c r="BH56" s="879"/>
      <c r="BI56" s="880"/>
      <c r="BJ56" s="254"/>
      <c r="BK56" s="254"/>
      <c r="BL56" s="254"/>
      <c r="BM56" s="254"/>
      <c r="BN56" s="254"/>
      <c r="BO56" s="267"/>
      <c r="BP56" s="267"/>
      <c r="BQ56" s="264">
        <v>50</v>
      </c>
      <c r="BR56" s="265"/>
      <c r="BS56" s="814"/>
      <c r="BT56" s="815"/>
      <c r="BU56" s="815"/>
      <c r="BV56" s="815"/>
      <c r="BW56" s="815"/>
      <c r="BX56" s="815"/>
      <c r="BY56" s="815"/>
      <c r="BZ56" s="815"/>
      <c r="CA56" s="815"/>
      <c r="CB56" s="815"/>
      <c r="CC56" s="815"/>
      <c r="CD56" s="815"/>
      <c r="CE56" s="815"/>
      <c r="CF56" s="815"/>
      <c r="CG56" s="816"/>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00"/>
      <c r="DW56" s="801"/>
      <c r="DX56" s="801"/>
      <c r="DY56" s="801"/>
      <c r="DZ56" s="802"/>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6"/>
      <c r="R57" s="887"/>
      <c r="S57" s="887"/>
      <c r="T57" s="887"/>
      <c r="U57" s="887"/>
      <c r="V57" s="887"/>
      <c r="W57" s="887"/>
      <c r="X57" s="887"/>
      <c r="Y57" s="887"/>
      <c r="Z57" s="887"/>
      <c r="AA57" s="887"/>
      <c r="AB57" s="887"/>
      <c r="AC57" s="887"/>
      <c r="AD57" s="887"/>
      <c r="AE57" s="888"/>
      <c r="AF57" s="809"/>
      <c r="AG57" s="810"/>
      <c r="AH57" s="810"/>
      <c r="AI57" s="810"/>
      <c r="AJ57" s="811"/>
      <c r="AK57" s="889"/>
      <c r="AL57" s="887"/>
      <c r="AM57" s="887"/>
      <c r="AN57" s="887"/>
      <c r="AO57" s="887"/>
      <c r="AP57" s="887"/>
      <c r="AQ57" s="887"/>
      <c r="AR57" s="887"/>
      <c r="AS57" s="887"/>
      <c r="AT57" s="887"/>
      <c r="AU57" s="887"/>
      <c r="AV57" s="887"/>
      <c r="AW57" s="887"/>
      <c r="AX57" s="887"/>
      <c r="AY57" s="887"/>
      <c r="AZ57" s="890"/>
      <c r="BA57" s="890"/>
      <c r="BB57" s="890"/>
      <c r="BC57" s="890"/>
      <c r="BD57" s="890"/>
      <c r="BE57" s="879"/>
      <c r="BF57" s="879"/>
      <c r="BG57" s="879"/>
      <c r="BH57" s="879"/>
      <c r="BI57" s="880"/>
      <c r="BJ57" s="254"/>
      <c r="BK57" s="254"/>
      <c r="BL57" s="254"/>
      <c r="BM57" s="254"/>
      <c r="BN57" s="254"/>
      <c r="BO57" s="267"/>
      <c r="BP57" s="267"/>
      <c r="BQ57" s="264">
        <v>51</v>
      </c>
      <c r="BR57" s="265"/>
      <c r="BS57" s="814"/>
      <c r="BT57" s="815"/>
      <c r="BU57" s="815"/>
      <c r="BV57" s="815"/>
      <c r="BW57" s="815"/>
      <c r="BX57" s="815"/>
      <c r="BY57" s="815"/>
      <c r="BZ57" s="815"/>
      <c r="CA57" s="815"/>
      <c r="CB57" s="815"/>
      <c r="CC57" s="815"/>
      <c r="CD57" s="815"/>
      <c r="CE57" s="815"/>
      <c r="CF57" s="815"/>
      <c r="CG57" s="816"/>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00"/>
      <c r="DW57" s="801"/>
      <c r="DX57" s="801"/>
      <c r="DY57" s="801"/>
      <c r="DZ57" s="802"/>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6"/>
      <c r="R58" s="887"/>
      <c r="S58" s="887"/>
      <c r="T58" s="887"/>
      <c r="U58" s="887"/>
      <c r="V58" s="887"/>
      <c r="W58" s="887"/>
      <c r="X58" s="887"/>
      <c r="Y58" s="887"/>
      <c r="Z58" s="887"/>
      <c r="AA58" s="887"/>
      <c r="AB58" s="887"/>
      <c r="AC58" s="887"/>
      <c r="AD58" s="887"/>
      <c r="AE58" s="888"/>
      <c r="AF58" s="809"/>
      <c r="AG58" s="810"/>
      <c r="AH58" s="810"/>
      <c r="AI58" s="810"/>
      <c r="AJ58" s="811"/>
      <c r="AK58" s="889"/>
      <c r="AL58" s="887"/>
      <c r="AM58" s="887"/>
      <c r="AN58" s="887"/>
      <c r="AO58" s="887"/>
      <c r="AP58" s="887"/>
      <c r="AQ58" s="887"/>
      <c r="AR58" s="887"/>
      <c r="AS58" s="887"/>
      <c r="AT58" s="887"/>
      <c r="AU58" s="887"/>
      <c r="AV58" s="887"/>
      <c r="AW58" s="887"/>
      <c r="AX58" s="887"/>
      <c r="AY58" s="887"/>
      <c r="AZ58" s="890"/>
      <c r="BA58" s="890"/>
      <c r="BB58" s="890"/>
      <c r="BC58" s="890"/>
      <c r="BD58" s="890"/>
      <c r="BE58" s="879"/>
      <c r="BF58" s="879"/>
      <c r="BG58" s="879"/>
      <c r="BH58" s="879"/>
      <c r="BI58" s="880"/>
      <c r="BJ58" s="254"/>
      <c r="BK58" s="254"/>
      <c r="BL58" s="254"/>
      <c r="BM58" s="254"/>
      <c r="BN58" s="254"/>
      <c r="BO58" s="267"/>
      <c r="BP58" s="267"/>
      <c r="BQ58" s="264">
        <v>52</v>
      </c>
      <c r="BR58" s="265"/>
      <c r="BS58" s="814"/>
      <c r="BT58" s="815"/>
      <c r="BU58" s="815"/>
      <c r="BV58" s="815"/>
      <c r="BW58" s="815"/>
      <c r="BX58" s="815"/>
      <c r="BY58" s="815"/>
      <c r="BZ58" s="815"/>
      <c r="CA58" s="815"/>
      <c r="CB58" s="815"/>
      <c r="CC58" s="815"/>
      <c r="CD58" s="815"/>
      <c r="CE58" s="815"/>
      <c r="CF58" s="815"/>
      <c r="CG58" s="816"/>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00"/>
      <c r="DW58" s="801"/>
      <c r="DX58" s="801"/>
      <c r="DY58" s="801"/>
      <c r="DZ58" s="802"/>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6"/>
      <c r="R59" s="887"/>
      <c r="S59" s="887"/>
      <c r="T59" s="887"/>
      <c r="U59" s="887"/>
      <c r="V59" s="887"/>
      <c r="W59" s="887"/>
      <c r="X59" s="887"/>
      <c r="Y59" s="887"/>
      <c r="Z59" s="887"/>
      <c r="AA59" s="887"/>
      <c r="AB59" s="887"/>
      <c r="AC59" s="887"/>
      <c r="AD59" s="887"/>
      <c r="AE59" s="888"/>
      <c r="AF59" s="809"/>
      <c r="AG59" s="810"/>
      <c r="AH59" s="810"/>
      <c r="AI59" s="810"/>
      <c r="AJ59" s="811"/>
      <c r="AK59" s="889"/>
      <c r="AL59" s="887"/>
      <c r="AM59" s="887"/>
      <c r="AN59" s="887"/>
      <c r="AO59" s="887"/>
      <c r="AP59" s="887"/>
      <c r="AQ59" s="887"/>
      <c r="AR59" s="887"/>
      <c r="AS59" s="887"/>
      <c r="AT59" s="887"/>
      <c r="AU59" s="887"/>
      <c r="AV59" s="887"/>
      <c r="AW59" s="887"/>
      <c r="AX59" s="887"/>
      <c r="AY59" s="887"/>
      <c r="AZ59" s="890"/>
      <c r="BA59" s="890"/>
      <c r="BB59" s="890"/>
      <c r="BC59" s="890"/>
      <c r="BD59" s="890"/>
      <c r="BE59" s="879"/>
      <c r="BF59" s="879"/>
      <c r="BG59" s="879"/>
      <c r="BH59" s="879"/>
      <c r="BI59" s="880"/>
      <c r="BJ59" s="254"/>
      <c r="BK59" s="254"/>
      <c r="BL59" s="254"/>
      <c r="BM59" s="254"/>
      <c r="BN59" s="254"/>
      <c r="BO59" s="267"/>
      <c r="BP59" s="267"/>
      <c r="BQ59" s="264">
        <v>53</v>
      </c>
      <c r="BR59" s="265"/>
      <c r="BS59" s="814"/>
      <c r="BT59" s="815"/>
      <c r="BU59" s="815"/>
      <c r="BV59" s="815"/>
      <c r="BW59" s="815"/>
      <c r="BX59" s="815"/>
      <c r="BY59" s="815"/>
      <c r="BZ59" s="815"/>
      <c r="CA59" s="815"/>
      <c r="CB59" s="815"/>
      <c r="CC59" s="815"/>
      <c r="CD59" s="815"/>
      <c r="CE59" s="815"/>
      <c r="CF59" s="815"/>
      <c r="CG59" s="816"/>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00"/>
      <c r="DW59" s="801"/>
      <c r="DX59" s="801"/>
      <c r="DY59" s="801"/>
      <c r="DZ59" s="802"/>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6"/>
      <c r="R60" s="887"/>
      <c r="S60" s="887"/>
      <c r="T60" s="887"/>
      <c r="U60" s="887"/>
      <c r="V60" s="887"/>
      <c r="W60" s="887"/>
      <c r="X60" s="887"/>
      <c r="Y60" s="887"/>
      <c r="Z60" s="887"/>
      <c r="AA60" s="887"/>
      <c r="AB60" s="887"/>
      <c r="AC60" s="887"/>
      <c r="AD60" s="887"/>
      <c r="AE60" s="888"/>
      <c r="AF60" s="809"/>
      <c r="AG60" s="810"/>
      <c r="AH60" s="810"/>
      <c r="AI60" s="810"/>
      <c r="AJ60" s="811"/>
      <c r="AK60" s="889"/>
      <c r="AL60" s="887"/>
      <c r="AM60" s="887"/>
      <c r="AN60" s="887"/>
      <c r="AO60" s="887"/>
      <c r="AP60" s="887"/>
      <c r="AQ60" s="887"/>
      <c r="AR60" s="887"/>
      <c r="AS60" s="887"/>
      <c r="AT60" s="887"/>
      <c r="AU60" s="887"/>
      <c r="AV60" s="887"/>
      <c r="AW60" s="887"/>
      <c r="AX60" s="887"/>
      <c r="AY60" s="887"/>
      <c r="AZ60" s="890"/>
      <c r="BA60" s="890"/>
      <c r="BB60" s="890"/>
      <c r="BC60" s="890"/>
      <c r="BD60" s="890"/>
      <c r="BE60" s="879"/>
      <c r="BF60" s="879"/>
      <c r="BG60" s="879"/>
      <c r="BH60" s="879"/>
      <c r="BI60" s="880"/>
      <c r="BJ60" s="254"/>
      <c r="BK60" s="254"/>
      <c r="BL60" s="254"/>
      <c r="BM60" s="254"/>
      <c r="BN60" s="254"/>
      <c r="BO60" s="267"/>
      <c r="BP60" s="267"/>
      <c r="BQ60" s="264">
        <v>54</v>
      </c>
      <c r="BR60" s="265"/>
      <c r="BS60" s="814"/>
      <c r="BT60" s="815"/>
      <c r="BU60" s="815"/>
      <c r="BV60" s="815"/>
      <c r="BW60" s="815"/>
      <c r="BX60" s="815"/>
      <c r="BY60" s="815"/>
      <c r="BZ60" s="815"/>
      <c r="CA60" s="815"/>
      <c r="CB60" s="815"/>
      <c r="CC60" s="815"/>
      <c r="CD60" s="815"/>
      <c r="CE60" s="815"/>
      <c r="CF60" s="815"/>
      <c r="CG60" s="816"/>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00"/>
      <c r="DW60" s="801"/>
      <c r="DX60" s="801"/>
      <c r="DY60" s="801"/>
      <c r="DZ60" s="802"/>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6"/>
      <c r="R61" s="887"/>
      <c r="S61" s="887"/>
      <c r="T61" s="887"/>
      <c r="U61" s="887"/>
      <c r="V61" s="887"/>
      <c r="W61" s="887"/>
      <c r="X61" s="887"/>
      <c r="Y61" s="887"/>
      <c r="Z61" s="887"/>
      <c r="AA61" s="887"/>
      <c r="AB61" s="887"/>
      <c r="AC61" s="887"/>
      <c r="AD61" s="887"/>
      <c r="AE61" s="888"/>
      <c r="AF61" s="809"/>
      <c r="AG61" s="810"/>
      <c r="AH61" s="810"/>
      <c r="AI61" s="810"/>
      <c r="AJ61" s="811"/>
      <c r="AK61" s="889"/>
      <c r="AL61" s="887"/>
      <c r="AM61" s="887"/>
      <c r="AN61" s="887"/>
      <c r="AO61" s="887"/>
      <c r="AP61" s="887"/>
      <c r="AQ61" s="887"/>
      <c r="AR61" s="887"/>
      <c r="AS61" s="887"/>
      <c r="AT61" s="887"/>
      <c r="AU61" s="887"/>
      <c r="AV61" s="887"/>
      <c r="AW61" s="887"/>
      <c r="AX61" s="887"/>
      <c r="AY61" s="887"/>
      <c r="AZ61" s="890"/>
      <c r="BA61" s="890"/>
      <c r="BB61" s="890"/>
      <c r="BC61" s="890"/>
      <c r="BD61" s="890"/>
      <c r="BE61" s="879"/>
      <c r="BF61" s="879"/>
      <c r="BG61" s="879"/>
      <c r="BH61" s="879"/>
      <c r="BI61" s="880"/>
      <c r="BJ61" s="254"/>
      <c r="BK61" s="254"/>
      <c r="BL61" s="254"/>
      <c r="BM61" s="254"/>
      <c r="BN61" s="254"/>
      <c r="BO61" s="267"/>
      <c r="BP61" s="267"/>
      <c r="BQ61" s="264">
        <v>55</v>
      </c>
      <c r="BR61" s="265"/>
      <c r="BS61" s="814"/>
      <c r="BT61" s="815"/>
      <c r="BU61" s="815"/>
      <c r="BV61" s="815"/>
      <c r="BW61" s="815"/>
      <c r="BX61" s="815"/>
      <c r="BY61" s="815"/>
      <c r="BZ61" s="815"/>
      <c r="CA61" s="815"/>
      <c r="CB61" s="815"/>
      <c r="CC61" s="815"/>
      <c r="CD61" s="815"/>
      <c r="CE61" s="815"/>
      <c r="CF61" s="815"/>
      <c r="CG61" s="816"/>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00"/>
      <c r="DW61" s="801"/>
      <c r="DX61" s="801"/>
      <c r="DY61" s="801"/>
      <c r="DZ61" s="802"/>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6"/>
      <c r="R62" s="887"/>
      <c r="S62" s="887"/>
      <c r="T62" s="887"/>
      <c r="U62" s="887"/>
      <c r="V62" s="887"/>
      <c r="W62" s="887"/>
      <c r="X62" s="887"/>
      <c r="Y62" s="887"/>
      <c r="Z62" s="887"/>
      <c r="AA62" s="887"/>
      <c r="AB62" s="887"/>
      <c r="AC62" s="887"/>
      <c r="AD62" s="887"/>
      <c r="AE62" s="888"/>
      <c r="AF62" s="809"/>
      <c r="AG62" s="810"/>
      <c r="AH62" s="810"/>
      <c r="AI62" s="810"/>
      <c r="AJ62" s="811"/>
      <c r="AK62" s="889"/>
      <c r="AL62" s="887"/>
      <c r="AM62" s="887"/>
      <c r="AN62" s="887"/>
      <c r="AO62" s="887"/>
      <c r="AP62" s="887"/>
      <c r="AQ62" s="887"/>
      <c r="AR62" s="887"/>
      <c r="AS62" s="887"/>
      <c r="AT62" s="887"/>
      <c r="AU62" s="887"/>
      <c r="AV62" s="887"/>
      <c r="AW62" s="887"/>
      <c r="AX62" s="887"/>
      <c r="AY62" s="887"/>
      <c r="AZ62" s="890"/>
      <c r="BA62" s="890"/>
      <c r="BB62" s="890"/>
      <c r="BC62" s="890"/>
      <c r="BD62" s="890"/>
      <c r="BE62" s="879"/>
      <c r="BF62" s="879"/>
      <c r="BG62" s="879"/>
      <c r="BH62" s="879"/>
      <c r="BI62" s="880"/>
      <c r="BJ62" s="898" t="s">
        <v>412</v>
      </c>
      <c r="BK62" s="857"/>
      <c r="BL62" s="857"/>
      <c r="BM62" s="857"/>
      <c r="BN62" s="858"/>
      <c r="BO62" s="267"/>
      <c r="BP62" s="267"/>
      <c r="BQ62" s="264">
        <v>56</v>
      </c>
      <c r="BR62" s="265"/>
      <c r="BS62" s="814"/>
      <c r="BT62" s="815"/>
      <c r="BU62" s="815"/>
      <c r="BV62" s="815"/>
      <c r="BW62" s="815"/>
      <c r="BX62" s="815"/>
      <c r="BY62" s="815"/>
      <c r="BZ62" s="815"/>
      <c r="CA62" s="815"/>
      <c r="CB62" s="815"/>
      <c r="CC62" s="815"/>
      <c r="CD62" s="815"/>
      <c r="CE62" s="815"/>
      <c r="CF62" s="815"/>
      <c r="CG62" s="816"/>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00"/>
      <c r="DW62" s="801"/>
      <c r="DX62" s="801"/>
      <c r="DY62" s="801"/>
      <c r="DZ62" s="802"/>
      <c r="EA62" s="248"/>
    </row>
    <row r="63" spans="1:131" s="249" customFormat="1" ht="26.25" customHeight="1" thickBot="1" x14ac:dyDescent="0.2">
      <c r="A63" s="266" t="s">
        <v>393</v>
      </c>
      <c r="B63" s="841" t="s">
        <v>413</v>
      </c>
      <c r="C63" s="842"/>
      <c r="D63" s="842"/>
      <c r="E63" s="842"/>
      <c r="F63" s="842"/>
      <c r="G63" s="842"/>
      <c r="H63" s="842"/>
      <c r="I63" s="842"/>
      <c r="J63" s="842"/>
      <c r="K63" s="842"/>
      <c r="L63" s="842"/>
      <c r="M63" s="842"/>
      <c r="N63" s="842"/>
      <c r="O63" s="842"/>
      <c r="P63" s="843"/>
      <c r="Q63" s="891"/>
      <c r="R63" s="892"/>
      <c r="S63" s="892"/>
      <c r="T63" s="892"/>
      <c r="U63" s="892"/>
      <c r="V63" s="892"/>
      <c r="W63" s="892"/>
      <c r="X63" s="892"/>
      <c r="Y63" s="892"/>
      <c r="Z63" s="892"/>
      <c r="AA63" s="892"/>
      <c r="AB63" s="892"/>
      <c r="AC63" s="892"/>
      <c r="AD63" s="892"/>
      <c r="AE63" s="893"/>
      <c r="AF63" s="894">
        <v>418</v>
      </c>
      <c r="AG63" s="895"/>
      <c r="AH63" s="895"/>
      <c r="AI63" s="895"/>
      <c r="AJ63" s="896"/>
      <c r="AK63" s="897"/>
      <c r="AL63" s="892"/>
      <c r="AM63" s="892"/>
      <c r="AN63" s="892"/>
      <c r="AO63" s="892"/>
      <c r="AP63" s="895">
        <v>502</v>
      </c>
      <c r="AQ63" s="895"/>
      <c r="AR63" s="895"/>
      <c r="AS63" s="895"/>
      <c r="AT63" s="895"/>
      <c r="AU63" s="895">
        <v>219</v>
      </c>
      <c r="AV63" s="895"/>
      <c r="AW63" s="895"/>
      <c r="AX63" s="895"/>
      <c r="AY63" s="895"/>
      <c r="AZ63" s="899"/>
      <c r="BA63" s="899"/>
      <c r="BB63" s="899"/>
      <c r="BC63" s="899"/>
      <c r="BD63" s="899"/>
      <c r="BE63" s="900"/>
      <c r="BF63" s="900"/>
      <c r="BG63" s="900"/>
      <c r="BH63" s="900"/>
      <c r="BI63" s="901"/>
      <c r="BJ63" s="902" t="s">
        <v>127</v>
      </c>
      <c r="BK63" s="903"/>
      <c r="BL63" s="903"/>
      <c r="BM63" s="903"/>
      <c r="BN63" s="904"/>
      <c r="BO63" s="267"/>
      <c r="BP63" s="267"/>
      <c r="BQ63" s="264">
        <v>57</v>
      </c>
      <c r="BR63" s="265"/>
      <c r="BS63" s="814"/>
      <c r="BT63" s="815"/>
      <c r="BU63" s="815"/>
      <c r="BV63" s="815"/>
      <c r="BW63" s="815"/>
      <c r="BX63" s="815"/>
      <c r="BY63" s="815"/>
      <c r="BZ63" s="815"/>
      <c r="CA63" s="815"/>
      <c r="CB63" s="815"/>
      <c r="CC63" s="815"/>
      <c r="CD63" s="815"/>
      <c r="CE63" s="815"/>
      <c r="CF63" s="815"/>
      <c r="CG63" s="816"/>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00"/>
      <c r="DW63" s="801"/>
      <c r="DX63" s="801"/>
      <c r="DY63" s="801"/>
      <c r="DZ63" s="80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4"/>
      <c r="BT64" s="815"/>
      <c r="BU64" s="815"/>
      <c r="BV64" s="815"/>
      <c r="BW64" s="815"/>
      <c r="BX64" s="815"/>
      <c r="BY64" s="815"/>
      <c r="BZ64" s="815"/>
      <c r="CA64" s="815"/>
      <c r="CB64" s="815"/>
      <c r="CC64" s="815"/>
      <c r="CD64" s="815"/>
      <c r="CE64" s="815"/>
      <c r="CF64" s="815"/>
      <c r="CG64" s="816"/>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00"/>
      <c r="DW64" s="801"/>
      <c r="DX64" s="801"/>
      <c r="DY64" s="801"/>
      <c r="DZ64" s="80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4"/>
      <c r="BT65" s="815"/>
      <c r="BU65" s="815"/>
      <c r="BV65" s="815"/>
      <c r="BW65" s="815"/>
      <c r="BX65" s="815"/>
      <c r="BY65" s="815"/>
      <c r="BZ65" s="815"/>
      <c r="CA65" s="815"/>
      <c r="CB65" s="815"/>
      <c r="CC65" s="815"/>
      <c r="CD65" s="815"/>
      <c r="CE65" s="815"/>
      <c r="CF65" s="815"/>
      <c r="CG65" s="816"/>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00"/>
      <c r="DW65" s="801"/>
      <c r="DX65" s="801"/>
      <c r="DY65" s="801"/>
      <c r="DZ65" s="802"/>
      <c r="EA65" s="248"/>
    </row>
    <row r="66" spans="1:131" s="249" customFormat="1" ht="26.25" customHeight="1" x14ac:dyDescent="0.15">
      <c r="A66" s="791" t="s">
        <v>415</v>
      </c>
      <c r="B66" s="792"/>
      <c r="C66" s="792"/>
      <c r="D66" s="792"/>
      <c r="E66" s="792"/>
      <c r="F66" s="792"/>
      <c r="G66" s="792"/>
      <c r="H66" s="792"/>
      <c r="I66" s="792"/>
      <c r="J66" s="792"/>
      <c r="K66" s="792"/>
      <c r="L66" s="792"/>
      <c r="M66" s="792"/>
      <c r="N66" s="792"/>
      <c r="O66" s="792"/>
      <c r="P66" s="793"/>
      <c r="Q66" s="768" t="s">
        <v>397</v>
      </c>
      <c r="R66" s="769"/>
      <c r="S66" s="769"/>
      <c r="T66" s="769"/>
      <c r="U66" s="770"/>
      <c r="V66" s="768" t="s">
        <v>416</v>
      </c>
      <c r="W66" s="769"/>
      <c r="X66" s="769"/>
      <c r="Y66" s="769"/>
      <c r="Z66" s="770"/>
      <c r="AA66" s="768" t="s">
        <v>417</v>
      </c>
      <c r="AB66" s="769"/>
      <c r="AC66" s="769"/>
      <c r="AD66" s="769"/>
      <c r="AE66" s="770"/>
      <c r="AF66" s="905" t="s">
        <v>400</v>
      </c>
      <c r="AG66" s="864"/>
      <c r="AH66" s="864"/>
      <c r="AI66" s="864"/>
      <c r="AJ66" s="906"/>
      <c r="AK66" s="768" t="s">
        <v>418</v>
      </c>
      <c r="AL66" s="792"/>
      <c r="AM66" s="792"/>
      <c r="AN66" s="792"/>
      <c r="AO66" s="793"/>
      <c r="AP66" s="768" t="s">
        <v>419</v>
      </c>
      <c r="AQ66" s="769"/>
      <c r="AR66" s="769"/>
      <c r="AS66" s="769"/>
      <c r="AT66" s="770"/>
      <c r="AU66" s="768" t="s">
        <v>420</v>
      </c>
      <c r="AV66" s="769"/>
      <c r="AW66" s="769"/>
      <c r="AX66" s="769"/>
      <c r="AY66" s="770"/>
      <c r="AZ66" s="768" t="s">
        <v>380</v>
      </c>
      <c r="BA66" s="769"/>
      <c r="BB66" s="769"/>
      <c r="BC66" s="769"/>
      <c r="BD66" s="780"/>
      <c r="BE66" s="267"/>
      <c r="BF66" s="267"/>
      <c r="BG66" s="267"/>
      <c r="BH66" s="267"/>
      <c r="BI66" s="267"/>
      <c r="BJ66" s="267"/>
      <c r="BK66" s="267"/>
      <c r="BL66" s="267"/>
      <c r="BM66" s="267"/>
      <c r="BN66" s="267"/>
      <c r="BO66" s="267"/>
      <c r="BP66" s="267"/>
      <c r="BQ66" s="264">
        <v>60</v>
      </c>
      <c r="BR66" s="269"/>
      <c r="BS66" s="916"/>
      <c r="BT66" s="917"/>
      <c r="BU66" s="917"/>
      <c r="BV66" s="917"/>
      <c r="BW66" s="917"/>
      <c r="BX66" s="917"/>
      <c r="BY66" s="917"/>
      <c r="BZ66" s="917"/>
      <c r="CA66" s="917"/>
      <c r="CB66" s="917"/>
      <c r="CC66" s="917"/>
      <c r="CD66" s="917"/>
      <c r="CE66" s="917"/>
      <c r="CF66" s="917"/>
      <c r="CG66" s="918"/>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2"/>
      <c r="EA66" s="248"/>
    </row>
    <row r="67" spans="1:131" s="249" customFormat="1" ht="26.25" customHeight="1" thickBot="1" x14ac:dyDescent="0.2">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07"/>
      <c r="AG67" s="867"/>
      <c r="AH67" s="867"/>
      <c r="AI67" s="867"/>
      <c r="AJ67" s="908"/>
      <c r="AK67" s="909"/>
      <c r="AL67" s="795"/>
      <c r="AM67" s="795"/>
      <c r="AN67" s="795"/>
      <c r="AO67" s="796"/>
      <c r="AP67" s="771"/>
      <c r="AQ67" s="772"/>
      <c r="AR67" s="772"/>
      <c r="AS67" s="772"/>
      <c r="AT67" s="773"/>
      <c r="AU67" s="771"/>
      <c r="AV67" s="772"/>
      <c r="AW67" s="772"/>
      <c r="AX67" s="772"/>
      <c r="AY67" s="773"/>
      <c r="AZ67" s="771"/>
      <c r="BA67" s="772"/>
      <c r="BB67" s="772"/>
      <c r="BC67" s="772"/>
      <c r="BD67" s="781"/>
      <c r="BE67" s="267"/>
      <c r="BF67" s="267"/>
      <c r="BG67" s="267"/>
      <c r="BH67" s="267"/>
      <c r="BI67" s="267"/>
      <c r="BJ67" s="267"/>
      <c r="BK67" s="267"/>
      <c r="BL67" s="267"/>
      <c r="BM67" s="267"/>
      <c r="BN67" s="267"/>
      <c r="BO67" s="267"/>
      <c r="BP67" s="267"/>
      <c r="BQ67" s="264">
        <v>61</v>
      </c>
      <c r="BR67" s="269"/>
      <c r="BS67" s="916"/>
      <c r="BT67" s="917"/>
      <c r="BU67" s="917"/>
      <c r="BV67" s="917"/>
      <c r="BW67" s="917"/>
      <c r="BX67" s="917"/>
      <c r="BY67" s="917"/>
      <c r="BZ67" s="917"/>
      <c r="CA67" s="917"/>
      <c r="CB67" s="917"/>
      <c r="CC67" s="917"/>
      <c r="CD67" s="917"/>
      <c r="CE67" s="917"/>
      <c r="CF67" s="917"/>
      <c r="CG67" s="918"/>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2"/>
      <c r="EA67" s="248"/>
    </row>
    <row r="68" spans="1:131" s="249" customFormat="1" ht="26.25" customHeight="1" thickTop="1" x14ac:dyDescent="0.15">
      <c r="A68" s="260">
        <v>1</v>
      </c>
      <c r="B68" s="922" t="s">
        <v>586</v>
      </c>
      <c r="C68" s="923"/>
      <c r="D68" s="923"/>
      <c r="E68" s="923"/>
      <c r="F68" s="923"/>
      <c r="G68" s="923"/>
      <c r="H68" s="923"/>
      <c r="I68" s="923"/>
      <c r="J68" s="923"/>
      <c r="K68" s="923"/>
      <c r="L68" s="923"/>
      <c r="M68" s="923"/>
      <c r="N68" s="923"/>
      <c r="O68" s="923"/>
      <c r="P68" s="924"/>
      <c r="Q68" s="925">
        <v>2081</v>
      </c>
      <c r="R68" s="919"/>
      <c r="S68" s="919"/>
      <c r="T68" s="919"/>
      <c r="U68" s="919"/>
      <c r="V68" s="919">
        <v>1904</v>
      </c>
      <c r="W68" s="919"/>
      <c r="X68" s="919"/>
      <c r="Y68" s="919"/>
      <c r="Z68" s="919"/>
      <c r="AA68" s="919">
        <v>177</v>
      </c>
      <c r="AB68" s="919"/>
      <c r="AC68" s="919"/>
      <c r="AD68" s="919"/>
      <c r="AE68" s="919"/>
      <c r="AF68" s="919">
        <v>401</v>
      </c>
      <c r="AG68" s="919"/>
      <c r="AH68" s="919"/>
      <c r="AI68" s="919"/>
      <c r="AJ68" s="919"/>
      <c r="AK68" s="919" t="s">
        <v>598</v>
      </c>
      <c r="AL68" s="919"/>
      <c r="AM68" s="919"/>
      <c r="AN68" s="919"/>
      <c r="AO68" s="919"/>
      <c r="AP68" s="919">
        <v>350</v>
      </c>
      <c r="AQ68" s="919"/>
      <c r="AR68" s="919"/>
      <c r="AS68" s="919"/>
      <c r="AT68" s="919"/>
      <c r="AU68" s="919">
        <v>119</v>
      </c>
      <c r="AV68" s="919"/>
      <c r="AW68" s="919"/>
      <c r="AX68" s="919"/>
      <c r="AY68" s="919"/>
      <c r="AZ68" s="920"/>
      <c r="BA68" s="920"/>
      <c r="BB68" s="920"/>
      <c r="BC68" s="920"/>
      <c r="BD68" s="921"/>
      <c r="BE68" s="267"/>
      <c r="BF68" s="267"/>
      <c r="BG68" s="267"/>
      <c r="BH68" s="267"/>
      <c r="BI68" s="267"/>
      <c r="BJ68" s="267"/>
      <c r="BK68" s="267"/>
      <c r="BL68" s="267"/>
      <c r="BM68" s="267"/>
      <c r="BN68" s="267"/>
      <c r="BO68" s="267"/>
      <c r="BP68" s="267"/>
      <c r="BQ68" s="264">
        <v>62</v>
      </c>
      <c r="BR68" s="269"/>
      <c r="BS68" s="916"/>
      <c r="BT68" s="917"/>
      <c r="BU68" s="917"/>
      <c r="BV68" s="917"/>
      <c r="BW68" s="917"/>
      <c r="BX68" s="917"/>
      <c r="BY68" s="917"/>
      <c r="BZ68" s="917"/>
      <c r="CA68" s="917"/>
      <c r="CB68" s="917"/>
      <c r="CC68" s="917"/>
      <c r="CD68" s="917"/>
      <c r="CE68" s="917"/>
      <c r="CF68" s="917"/>
      <c r="CG68" s="918"/>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2"/>
      <c r="EA68" s="248"/>
    </row>
    <row r="69" spans="1:131" s="249" customFormat="1" ht="26.25" customHeight="1" x14ac:dyDescent="0.15">
      <c r="A69" s="263">
        <v>2</v>
      </c>
      <c r="B69" s="765" t="s">
        <v>587</v>
      </c>
      <c r="C69" s="766"/>
      <c r="D69" s="766"/>
      <c r="E69" s="766"/>
      <c r="F69" s="766"/>
      <c r="G69" s="766"/>
      <c r="H69" s="766"/>
      <c r="I69" s="766"/>
      <c r="J69" s="766"/>
      <c r="K69" s="766"/>
      <c r="L69" s="766"/>
      <c r="M69" s="766"/>
      <c r="N69" s="766"/>
      <c r="O69" s="766"/>
      <c r="P69" s="767"/>
      <c r="Q69" s="926">
        <v>1471</v>
      </c>
      <c r="R69" s="882"/>
      <c r="S69" s="882"/>
      <c r="T69" s="882"/>
      <c r="U69" s="882"/>
      <c r="V69" s="882">
        <v>1416</v>
      </c>
      <c r="W69" s="882"/>
      <c r="X69" s="882"/>
      <c r="Y69" s="882"/>
      <c r="Z69" s="882"/>
      <c r="AA69" s="882">
        <v>55</v>
      </c>
      <c r="AB69" s="882"/>
      <c r="AC69" s="882"/>
      <c r="AD69" s="882"/>
      <c r="AE69" s="882"/>
      <c r="AF69" s="882">
        <v>43</v>
      </c>
      <c r="AG69" s="882"/>
      <c r="AH69" s="882"/>
      <c r="AI69" s="882"/>
      <c r="AJ69" s="882"/>
      <c r="AK69" s="882">
        <v>31</v>
      </c>
      <c r="AL69" s="882"/>
      <c r="AM69" s="882"/>
      <c r="AN69" s="882"/>
      <c r="AO69" s="882"/>
      <c r="AP69" s="882">
        <v>38</v>
      </c>
      <c r="AQ69" s="882"/>
      <c r="AR69" s="882"/>
      <c r="AS69" s="882"/>
      <c r="AT69" s="882"/>
      <c r="AU69" s="882">
        <v>6</v>
      </c>
      <c r="AV69" s="882"/>
      <c r="AW69" s="882"/>
      <c r="AX69" s="882"/>
      <c r="AY69" s="882"/>
      <c r="AZ69" s="927"/>
      <c r="BA69" s="927"/>
      <c r="BB69" s="927"/>
      <c r="BC69" s="927"/>
      <c r="BD69" s="928"/>
      <c r="BE69" s="267"/>
      <c r="BF69" s="267"/>
      <c r="BG69" s="267"/>
      <c r="BH69" s="267"/>
      <c r="BI69" s="267"/>
      <c r="BJ69" s="267"/>
      <c r="BK69" s="267"/>
      <c r="BL69" s="267"/>
      <c r="BM69" s="267"/>
      <c r="BN69" s="267"/>
      <c r="BO69" s="267"/>
      <c r="BP69" s="267"/>
      <c r="BQ69" s="264">
        <v>63</v>
      </c>
      <c r="BR69" s="269"/>
      <c r="BS69" s="916"/>
      <c r="BT69" s="917"/>
      <c r="BU69" s="917"/>
      <c r="BV69" s="917"/>
      <c r="BW69" s="917"/>
      <c r="BX69" s="917"/>
      <c r="BY69" s="917"/>
      <c r="BZ69" s="917"/>
      <c r="CA69" s="917"/>
      <c r="CB69" s="917"/>
      <c r="CC69" s="917"/>
      <c r="CD69" s="917"/>
      <c r="CE69" s="917"/>
      <c r="CF69" s="917"/>
      <c r="CG69" s="918"/>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2"/>
      <c r="EA69" s="248"/>
    </row>
    <row r="70" spans="1:131" s="249" customFormat="1" ht="26.25" customHeight="1" x14ac:dyDescent="0.15">
      <c r="A70" s="263">
        <v>3</v>
      </c>
      <c r="B70" s="765" t="s">
        <v>588</v>
      </c>
      <c r="C70" s="766"/>
      <c r="D70" s="766"/>
      <c r="E70" s="766"/>
      <c r="F70" s="766"/>
      <c r="G70" s="766"/>
      <c r="H70" s="766"/>
      <c r="I70" s="766"/>
      <c r="J70" s="766"/>
      <c r="K70" s="766"/>
      <c r="L70" s="766"/>
      <c r="M70" s="766"/>
      <c r="N70" s="766"/>
      <c r="O70" s="766"/>
      <c r="P70" s="767"/>
      <c r="Q70" s="926">
        <v>4734</v>
      </c>
      <c r="R70" s="882"/>
      <c r="S70" s="882"/>
      <c r="T70" s="882"/>
      <c r="U70" s="882"/>
      <c r="V70" s="882">
        <v>4658</v>
      </c>
      <c r="W70" s="882"/>
      <c r="X70" s="882"/>
      <c r="Y70" s="882"/>
      <c r="Z70" s="882"/>
      <c r="AA70" s="882">
        <v>76</v>
      </c>
      <c r="AB70" s="882"/>
      <c r="AC70" s="882"/>
      <c r="AD70" s="882"/>
      <c r="AE70" s="882"/>
      <c r="AF70" s="882">
        <v>76</v>
      </c>
      <c r="AG70" s="882"/>
      <c r="AH70" s="882"/>
      <c r="AI70" s="882"/>
      <c r="AJ70" s="882"/>
      <c r="AK70" s="882">
        <v>385</v>
      </c>
      <c r="AL70" s="882"/>
      <c r="AM70" s="882"/>
      <c r="AN70" s="882"/>
      <c r="AO70" s="882"/>
      <c r="AP70" s="882">
        <v>1292</v>
      </c>
      <c r="AQ70" s="882"/>
      <c r="AR70" s="882"/>
      <c r="AS70" s="882"/>
      <c r="AT70" s="882"/>
      <c r="AU70" s="882">
        <v>79</v>
      </c>
      <c r="AV70" s="882"/>
      <c r="AW70" s="882"/>
      <c r="AX70" s="882"/>
      <c r="AY70" s="882"/>
      <c r="AZ70" s="927"/>
      <c r="BA70" s="927"/>
      <c r="BB70" s="927"/>
      <c r="BC70" s="927"/>
      <c r="BD70" s="928"/>
      <c r="BE70" s="267"/>
      <c r="BF70" s="267"/>
      <c r="BG70" s="267"/>
      <c r="BH70" s="267"/>
      <c r="BI70" s="267"/>
      <c r="BJ70" s="267"/>
      <c r="BK70" s="267"/>
      <c r="BL70" s="267"/>
      <c r="BM70" s="267"/>
      <c r="BN70" s="267"/>
      <c r="BO70" s="267"/>
      <c r="BP70" s="267"/>
      <c r="BQ70" s="264">
        <v>64</v>
      </c>
      <c r="BR70" s="269"/>
      <c r="BS70" s="916"/>
      <c r="BT70" s="917"/>
      <c r="BU70" s="917"/>
      <c r="BV70" s="917"/>
      <c r="BW70" s="917"/>
      <c r="BX70" s="917"/>
      <c r="BY70" s="917"/>
      <c r="BZ70" s="917"/>
      <c r="CA70" s="917"/>
      <c r="CB70" s="917"/>
      <c r="CC70" s="917"/>
      <c r="CD70" s="917"/>
      <c r="CE70" s="917"/>
      <c r="CF70" s="917"/>
      <c r="CG70" s="918"/>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2"/>
      <c r="EA70" s="248"/>
    </row>
    <row r="71" spans="1:131" s="249" customFormat="1" ht="26.25" customHeight="1" x14ac:dyDescent="0.15">
      <c r="A71" s="263">
        <v>4</v>
      </c>
      <c r="B71" s="765" t="s">
        <v>589</v>
      </c>
      <c r="C71" s="766"/>
      <c r="D71" s="766"/>
      <c r="E71" s="766"/>
      <c r="F71" s="766"/>
      <c r="G71" s="766"/>
      <c r="H71" s="766"/>
      <c r="I71" s="766"/>
      <c r="J71" s="766"/>
      <c r="K71" s="766"/>
      <c r="L71" s="766"/>
      <c r="M71" s="766"/>
      <c r="N71" s="766"/>
      <c r="O71" s="766"/>
      <c r="P71" s="767"/>
      <c r="Q71" s="926">
        <v>748</v>
      </c>
      <c r="R71" s="882"/>
      <c r="S71" s="882"/>
      <c r="T71" s="882"/>
      <c r="U71" s="882"/>
      <c r="V71" s="882">
        <v>694</v>
      </c>
      <c r="W71" s="882"/>
      <c r="X71" s="882"/>
      <c r="Y71" s="882"/>
      <c r="Z71" s="882"/>
      <c r="AA71" s="882">
        <v>54</v>
      </c>
      <c r="AB71" s="882"/>
      <c r="AC71" s="882"/>
      <c r="AD71" s="882"/>
      <c r="AE71" s="882"/>
      <c r="AF71" s="882">
        <v>54</v>
      </c>
      <c r="AG71" s="882"/>
      <c r="AH71" s="882"/>
      <c r="AI71" s="882"/>
      <c r="AJ71" s="882"/>
      <c r="AK71" s="882" t="s">
        <v>598</v>
      </c>
      <c r="AL71" s="882"/>
      <c r="AM71" s="882"/>
      <c r="AN71" s="882"/>
      <c r="AO71" s="882"/>
      <c r="AP71" s="882" t="s">
        <v>598</v>
      </c>
      <c r="AQ71" s="882"/>
      <c r="AR71" s="882"/>
      <c r="AS71" s="882"/>
      <c r="AT71" s="882"/>
      <c r="AU71" s="882" t="s">
        <v>598</v>
      </c>
      <c r="AV71" s="882"/>
      <c r="AW71" s="882"/>
      <c r="AX71" s="882"/>
      <c r="AY71" s="882"/>
      <c r="AZ71" s="927"/>
      <c r="BA71" s="927"/>
      <c r="BB71" s="927"/>
      <c r="BC71" s="927"/>
      <c r="BD71" s="928"/>
      <c r="BE71" s="267"/>
      <c r="BF71" s="267"/>
      <c r="BG71" s="267"/>
      <c r="BH71" s="267"/>
      <c r="BI71" s="267"/>
      <c r="BJ71" s="267"/>
      <c r="BK71" s="267"/>
      <c r="BL71" s="267"/>
      <c r="BM71" s="267"/>
      <c r="BN71" s="267"/>
      <c r="BO71" s="267"/>
      <c r="BP71" s="267"/>
      <c r="BQ71" s="264">
        <v>65</v>
      </c>
      <c r="BR71" s="269"/>
      <c r="BS71" s="916"/>
      <c r="BT71" s="917"/>
      <c r="BU71" s="917"/>
      <c r="BV71" s="917"/>
      <c r="BW71" s="917"/>
      <c r="BX71" s="917"/>
      <c r="BY71" s="917"/>
      <c r="BZ71" s="917"/>
      <c r="CA71" s="917"/>
      <c r="CB71" s="917"/>
      <c r="CC71" s="917"/>
      <c r="CD71" s="917"/>
      <c r="CE71" s="917"/>
      <c r="CF71" s="917"/>
      <c r="CG71" s="918"/>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2"/>
      <c r="EA71" s="248"/>
    </row>
    <row r="72" spans="1:131" s="249" customFormat="1" ht="26.25" customHeight="1" x14ac:dyDescent="0.15">
      <c r="A72" s="263">
        <v>5</v>
      </c>
      <c r="B72" s="765" t="s">
        <v>590</v>
      </c>
      <c r="C72" s="766"/>
      <c r="D72" s="766"/>
      <c r="E72" s="766"/>
      <c r="F72" s="766"/>
      <c r="G72" s="766"/>
      <c r="H72" s="766"/>
      <c r="I72" s="766"/>
      <c r="J72" s="766"/>
      <c r="K72" s="766"/>
      <c r="L72" s="766"/>
      <c r="M72" s="766"/>
      <c r="N72" s="766"/>
      <c r="O72" s="766"/>
      <c r="P72" s="767"/>
      <c r="Q72" s="926">
        <v>252648</v>
      </c>
      <c r="R72" s="882"/>
      <c r="S72" s="882"/>
      <c r="T72" s="882"/>
      <c r="U72" s="882"/>
      <c r="V72" s="882">
        <v>232839</v>
      </c>
      <c r="W72" s="882"/>
      <c r="X72" s="882"/>
      <c r="Y72" s="882"/>
      <c r="Z72" s="882"/>
      <c r="AA72" s="882">
        <v>19809</v>
      </c>
      <c r="AB72" s="882"/>
      <c r="AC72" s="882"/>
      <c r="AD72" s="882"/>
      <c r="AE72" s="882"/>
      <c r="AF72" s="882">
        <v>19809</v>
      </c>
      <c r="AG72" s="882"/>
      <c r="AH72" s="882"/>
      <c r="AI72" s="882"/>
      <c r="AJ72" s="882"/>
      <c r="AK72" s="882">
        <v>485</v>
      </c>
      <c r="AL72" s="882"/>
      <c r="AM72" s="882"/>
      <c r="AN72" s="882"/>
      <c r="AO72" s="882"/>
      <c r="AP72" s="882" t="s">
        <v>598</v>
      </c>
      <c r="AQ72" s="882"/>
      <c r="AR72" s="882"/>
      <c r="AS72" s="882"/>
      <c r="AT72" s="882"/>
      <c r="AU72" s="882" t="s">
        <v>598</v>
      </c>
      <c r="AV72" s="882"/>
      <c r="AW72" s="882"/>
      <c r="AX72" s="882"/>
      <c r="AY72" s="882"/>
      <c r="AZ72" s="927"/>
      <c r="BA72" s="927"/>
      <c r="BB72" s="927"/>
      <c r="BC72" s="927"/>
      <c r="BD72" s="928"/>
      <c r="BE72" s="267"/>
      <c r="BF72" s="267"/>
      <c r="BG72" s="267"/>
      <c r="BH72" s="267"/>
      <c r="BI72" s="267"/>
      <c r="BJ72" s="267"/>
      <c r="BK72" s="267"/>
      <c r="BL72" s="267"/>
      <c r="BM72" s="267"/>
      <c r="BN72" s="267"/>
      <c r="BO72" s="267"/>
      <c r="BP72" s="267"/>
      <c r="BQ72" s="264">
        <v>66</v>
      </c>
      <c r="BR72" s="269"/>
      <c r="BS72" s="916"/>
      <c r="BT72" s="917"/>
      <c r="BU72" s="917"/>
      <c r="BV72" s="917"/>
      <c r="BW72" s="917"/>
      <c r="BX72" s="917"/>
      <c r="BY72" s="917"/>
      <c r="BZ72" s="917"/>
      <c r="CA72" s="917"/>
      <c r="CB72" s="917"/>
      <c r="CC72" s="917"/>
      <c r="CD72" s="917"/>
      <c r="CE72" s="917"/>
      <c r="CF72" s="917"/>
      <c r="CG72" s="918"/>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2"/>
      <c r="EA72" s="248"/>
    </row>
    <row r="73" spans="1:131" s="249" customFormat="1" ht="26.25" customHeight="1" x14ac:dyDescent="0.15">
      <c r="A73" s="263">
        <v>6</v>
      </c>
      <c r="B73" s="765" t="s">
        <v>591</v>
      </c>
      <c r="C73" s="766"/>
      <c r="D73" s="766"/>
      <c r="E73" s="766"/>
      <c r="F73" s="766"/>
      <c r="G73" s="766"/>
      <c r="H73" s="766"/>
      <c r="I73" s="766"/>
      <c r="J73" s="766"/>
      <c r="K73" s="766"/>
      <c r="L73" s="766"/>
      <c r="M73" s="766"/>
      <c r="N73" s="766"/>
      <c r="O73" s="766"/>
      <c r="P73" s="767"/>
      <c r="Q73" s="926">
        <v>7549</v>
      </c>
      <c r="R73" s="882"/>
      <c r="S73" s="882"/>
      <c r="T73" s="882"/>
      <c r="U73" s="882"/>
      <c r="V73" s="882">
        <v>6819</v>
      </c>
      <c r="W73" s="882"/>
      <c r="X73" s="882"/>
      <c r="Y73" s="882"/>
      <c r="Z73" s="882"/>
      <c r="AA73" s="882">
        <v>730</v>
      </c>
      <c r="AB73" s="882"/>
      <c r="AC73" s="882"/>
      <c r="AD73" s="882"/>
      <c r="AE73" s="882"/>
      <c r="AF73" s="882" t="s">
        <v>599</v>
      </c>
      <c r="AG73" s="882"/>
      <c r="AH73" s="882"/>
      <c r="AI73" s="882"/>
      <c r="AJ73" s="882"/>
      <c r="AK73" s="882">
        <v>15</v>
      </c>
      <c r="AL73" s="882"/>
      <c r="AM73" s="882"/>
      <c r="AN73" s="882"/>
      <c r="AO73" s="882"/>
      <c r="AP73" s="882" t="s">
        <v>599</v>
      </c>
      <c r="AQ73" s="882"/>
      <c r="AR73" s="882"/>
      <c r="AS73" s="882"/>
      <c r="AT73" s="882"/>
      <c r="AU73" s="882" t="s">
        <v>599</v>
      </c>
      <c r="AV73" s="882"/>
      <c r="AW73" s="882"/>
      <c r="AX73" s="882"/>
      <c r="AY73" s="882"/>
      <c r="AZ73" s="927"/>
      <c r="BA73" s="927"/>
      <c r="BB73" s="927"/>
      <c r="BC73" s="927"/>
      <c r="BD73" s="928"/>
      <c r="BE73" s="267"/>
      <c r="BF73" s="267"/>
      <c r="BG73" s="267"/>
      <c r="BH73" s="267"/>
      <c r="BI73" s="267"/>
      <c r="BJ73" s="267"/>
      <c r="BK73" s="267"/>
      <c r="BL73" s="267"/>
      <c r="BM73" s="267"/>
      <c r="BN73" s="267"/>
      <c r="BO73" s="267"/>
      <c r="BP73" s="267"/>
      <c r="BQ73" s="264">
        <v>67</v>
      </c>
      <c r="BR73" s="269"/>
      <c r="BS73" s="916"/>
      <c r="BT73" s="917"/>
      <c r="BU73" s="917"/>
      <c r="BV73" s="917"/>
      <c r="BW73" s="917"/>
      <c r="BX73" s="917"/>
      <c r="BY73" s="917"/>
      <c r="BZ73" s="917"/>
      <c r="CA73" s="917"/>
      <c r="CB73" s="917"/>
      <c r="CC73" s="917"/>
      <c r="CD73" s="917"/>
      <c r="CE73" s="917"/>
      <c r="CF73" s="917"/>
      <c r="CG73" s="918"/>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2"/>
      <c r="EA73" s="248"/>
    </row>
    <row r="74" spans="1:131" s="249" customFormat="1" ht="26.25" customHeight="1" x14ac:dyDescent="0.15">
      <c r="A74" s="263">
        <v>7</v>
      </c>
      <c r="B74" s="765" t="s">
        <v>592</v>
      </c>
      <c r="C74" s="766"/>
      <c r="D74" s="766"/>
      <c r="E74" s="766"/>
      <c r="F74" s="766"/>
      <c r="G74" s="766"/>
      <c r="H74" s="766"/>
      <c r="I74" s="766"/>
      <c r="J74" s="766"/>
      <c r="K74" s="766"/>
      <c r="L74" s="766"/>
      <c r="M74" s="766"/>
      <c r="N74" s="766"/>
      <c r="O74" s="766"/>
      <c r="P74" s="767"/>
      <c r="Q74" s="926">
        <v>1576</v>
      </c>
      <c r="R74" s="882"/>
      <c r="S74" s="882"/>
      <c r="T74" s="882"/>
      <c r="U74" s="882"/>
      <c r="V74" s="882">
        <v>1575</v>
      </c>
      <c r="W74" s="882"/>
      <c r="X74" s="882"/>
      <c r="Y74" s="882"/>
      <c r="Z74" s="882"/>
      <c r="AA74" s="882">
        <v>1</v>
      </c>
      <c r="AB74" s="882"/>
      <c r="AC74" s="882"/>
      <c r="AD74" s="882"/>
      <c r="AE74" s="882"/>
      <c r="AF74" s="882" t="s">
        <v>599</v>
      </c>
      <c r="AG74" s="882"/>
      <c r="AH74" s="882"/>
      <c r="AI74" s="882"/>
      <c r="AJ74" s="882"/>
      <c r="AK74" s="882" t="s">
        <v>599</v>
      </c>
      <c r="AL74" s="882"/>
      <c r="AM74" s="882"/>
      <c r="AN74" s="882"/>
      <c r="AO74" s="882"/>
      <c r="AP74" s="882" t="s">
        <v>599</v>
      </c>
      <c r="AQ74" s="882"/>
      <c r="AR74" s="882"/>
      <c r="AS74" s="882"/>
      <c r="AT74" s="882"/>
      <c r="AU74" s="882" t="s">
        <v>599</v>
      </c>
      <c r="AV74" s="882"/>
      <c r="AW74" s="882"/>
      <c r="AX74" s="882"/>
      <c r="AY74" s="882"/>
      <c r="AZ74" s="927"/>
      <c r="BA74" s="927"/>
      <c r="BB74" s="927"/>
      <c r="BC74" s="927"/>
      <c r="BD74" s="928"/>
      <c r="BE74" s="267"/>
      <c r="BF74" s="267"/>
      <c r="BG74" s="267"/>
      <c r="BH74" s="267"/>
      <c r="BI74" s="267"/>
      <c r="BJ74" s="267"/>
      <c r="BK74" s="267"/>
      <c r="BL74" s="267"/>
      <c r="BM74" s="267"/>
      <c r="BN74" s="267"/>
      <c r="BO74" s="267"/>
      <c r="BP74" s="267"/>
      <c r="BQ74" s="264">
        <v>68</v>
      </c>
      <c r="BR74" s="269"/>
      <c r="BS74" s="916"/>
      <c r="BT74" s="917"/>
      <c r="BU74" s="917"/>
      <c r="BV74" s="917"/>
      <c r="BW74" s="917"/>
      <c r="BX74" s="917"/>
      <c r="BY74" s="917"/>
      <c r="BZ74" s="917"/>
      <c r="CA74" s="917"/>
      <c r="CB74" s="917"/>
      <c r="CC74" s="917"/>
      <c r="CD74" s="917"/>
      <c r="CE74" s="917"/>
      <c r="CF74" s="917"/>
      <c r="CG74" s="918"/>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2"/>
      <c r="EA74" s="248"/>
    </row>
    <row r="75" spans="1:131" s="249" customFormat="1" ht="26.25" customHeight="1" x14ac:dyDescent="0.15">
      <c r="A75" s="263">
        <v>8</v>
      </c>
      <c r="B75" s="765" t="s">
        <v>593</v>
      </c>
      <c r="C75" s="766"/>
      <c r="D75" s="766"/>
      <c r="E75" s="766"/>
      <c r="F75" s="766"/>
      <c r="G75" s="766"/>
      <c r="H75" s="766"/>
      <c r="I75" s="766"/>
      <c r="J75" s="766"/>
      <c r="K75" s="766"/>
      <c r="L75" s="766"/>
      <c r="M75" s="766"/>
      <c r="N75" s="766"/>
      <c r="O75" s="766"/>
      <c r="P75" s="767"/>
      <c r="Q75" s="929">
        <v>20</v>
      </c>
      <c r="R75" s="884"/>
      <c r="S75" s="884"/>
      <c r="T75" s="884"/>
      <c r="U75" s="881"/>
      <c r="V75" s="883">
        <v>19</v>
      </c>
      <c r="W75" s="884"/>
      <c r="X75" s="884"/>
      <c r="Y75" s="884"/>
      <c r="Z75" s="881"/>
      <c r="AA75" s="883">
        <v>1</v>
      </c>
      <c r="AB75" s="884"/>
      <c r="AC75" s="884"/>
      <c r="AD75" s="884"/>
      <c r="AE75" s="881"/>
      <c r="AF75" s="883" t="s">
        <v>599</v>
      </c>
      <c r="AG75" s="884"/>
      <c r="AH75" s="884"/>
      <c r="AI75" s="884"/>
      <c r="AJ75" s="881"/>
      <c r="AK75" s="883">
        <v>19</v>
      </c>
      <c r="AL75" s="884"/>
      <c r="AM75" s="884"/>
      <c r="AN75" s="884"/>
      <c r="AO75" s="881"/>
      <c r="AP75" s="883" t="s">
        <v>599</v>
      </c>
      <c r="AQ75" s="884"/>
      <c r="AR75" s="884"/>
      <c r="AS75" s="884"/>
      <c r="AT75" s="881"/>
      <c r="AU75" s="883" t="s">
        <v>599</v>
      </c>
      <c r="AV75" s="884"/>
      <c r="AW75" s="884"/>
      <c r="AX75" s="884"/>
      <c r="AY75" s="881"/>
      <c r="AZ75" s="927"/>
      <c r="BA75" s="927"/>
      <c r="BB75" s="927"/>
      <c r="BC75" s="927"/>
      <c r="BD75" s="928"/>
      <c r="BE75" s="267"/>
      <c r="BF75" s="267"/>
      <c r="BG75" s="267"/>
      <c r="BH75" s="267"/>
      <c r="BI75" s="267"/>
      <c r="BJ75" s="267"/>
      <c r="BK75" s="267"/>
      <c r="BL75" s="267"/>
      <c r="BM75" s="267"/>
      <c r="BN75" s="267"/>
      <c r="BO75" s="267"/>
      <c r="BP75" s="267"/>
      <c r="BQ75" s="264">
        <v>69</v>
      </c>
      <c r="BR75" s="269"/>
      <c r="BS75" s="916"/>
      <c r="BT75" s="917"/>
      <c r="BU75" s="917"/>
      <c r="BV75" s="917"/>
      <c r="BW75" s="917"/>
      <c r="BX75" s="917"/>
      <c r="BY75" s="917"/>
      <c r="BZ75" s="917"/>
      <c r="CA75" s="917"/>
      <c r="CB75" s="917"/>
      <c r="CC75" s="917"/>
      <c r="CD75" s="917"/>
      <c r="CE75" s="917"/>
      <c r="CF75" s="917"/>
      <c r="CG75" s="918"/>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2"/>
      <c r="EA75" s="248"/>
    </row>
    <row r="76" spans="1:131" s="249" customFormat="1" ht="26.25" customHeight="1" x14ac:dyDescent="0.15">
      <c r="A76" s="263">
        <v>9</v>
      </c>
      <c r="B76" s="765" t="s">
        <v>594</v>
      </c>
      <c r="C76" s="766"/>
      <c r="D76" s="766"/>
      <c r="E76" s="766"/>
      <c r="F76" s="766"/>
      <c r="G76" s="766"/>
      <c r="H76" s="766"/>
      <c r="I76" s="766"/>
      <c r="J76" s="766"/>
      <c r="K76" s="766"/>
      <c r="L76" s="766"/>
      <c r="M76" s="766"/>
      <c r="N76" s="766"/>
      <c r="O76" s="766"/>
      <c r="P76" s="767"/>
      <c r="Q76" s="929">
        <v>52</v>
      </c>
      <c r="R76" s="884"/>
      <c r="S76" s="884"/>
      <c r="T76" s="884"/>
      <c r="U76" s="881"/>
      <c r="V76" s="883">
        <v>30</v>
      </c>
      <c r="W76" s="884"/>
      <c r="X76" s="884"/>
      <c r="Y76" s="884"/>
      <c r="Z76" s="881"/>
      <c r="AA76" s="883">
        <v>22</v>
      </c>
      <c r="AB76" s="884"/>
      <c r="AC76" s="884"/>
      <c r="AD76" s="884"/>
      <c r="AE76" s="881"/>
      <c r="AF76" s="883" t="s">
        <v>599</v>
      </c>
      <c r="AG76" s="884"/>
      <c r="AH76" s="884"/>
      <c r="AI76" s="884"/>
      <c r="AJ76" s="881"/>
      <c r="AK76" s="883" t="s">
        <v>599</v>
      </c>
      <c r="AL76" s="884"/>
      <c r="AM76" s="884"/>
      <c r="AN76" s="884"/>
      <c r="AO76" s="881"/>
      <c r="AP76" s="883" t="s">
        <v>599</v>
      </c>
      <c r="AQ76" s="884"/>
      <c r="AR76" s="884"/>
      <c r="AS76" s="884"/>
      <c r="AT76" s="881"/>
      <c r="AU76" s="883" t="s">
        <v>599</v>
      </c>
      <c r="AV76" s="884"/>
      <c r="AW76" s="884"/>
      <c r="AX76" s="884"/>
      <c r="AY76" s="881"/>
      <c r="AZ76" s="927"/>
      <c r="BA76" s="927"/>
      <c r="BB76" s="927"/>
      <c r="BC76" s="927"/>
      <c r="BD76" s="928"/>
      <c r="BE76" s="267"/>
      <c r="BF76" s="267"/>
      <c r="BG76" s="267"/>
      <c r="BH76" s="267"/>
      <c r="BI76" s="267"/>
      <c r="BJ76" s="267"/>
      <c r="BK76" s="267"/>
      <c r="BL76" s="267"/>
      <c r="BM76" s="267"/>
      <c r="BN76" s="267"/>
      <c r="BO76" s="267"/>
      <c r="BP76" s="267"/>
      <c r="BQ76" s="264">
        <v>70</v>
      </c>
      <c r="BR76" s="269"/>
      <c r="BS76" s="916"/>
      <c r="BT76" s="917"/>
      <c r="BU76" s="917"/>
      <c r="BV76" s="917"/>
      <c r="BW76" s="917"/>
      <c r="BX76" s="917"/>
      <c r="BY76" s="917"/>
      <c r="BZ76" s="917"/>
      <c r="CA76" s="917"/>
      <c r="CB76" s="917"/>
      <c r="CC76" s="917"/>
      <c r="CD76" s="917"/>
      <c r="CE76" s="917"/>
      <c r="CF76" s="917"/>
      <c r="CG76" s="918"/>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2"/>
      <c r="EA76" s="248"/>
    </row>
    <row r="77" spans="1:131" s="249" customFormat="1" ht="26.25" customHeight="1" x14ac:dyDescent="0.15">
      <c r="A77" s="263">
        <v>10</v>
      </c>
      <c r="B77" s="765" t="s">
        <v>595</v>
      </c>
      <c r="C77" s="766"/>
      <c r="D77" s="766"/>
      <c r="E77" s="766"/>
      <c r="F77" s="766"/>
      <c r="G77" s="766"/>
      <c r="H77" s="766"/>
      <c r="I77" s="766"/>
      <c r="J77" s="766"/>
      <c r="K77" s="766"/>
      <c r="L77" s="766"/>
      <c r="M77" s="766"/>
      <c r="N77" s="766"/>
      <c r="O77" s="766"/>
      <c r="P77" s="767"/>
      <c r="Q77" s="929">
        <v>36</v>
      </c>
      <c r="R77" s="884"/>
      <c r="S77" s="884"/>
      <c r="T77" s="884"/>
      <c r="U77" s="881"/>
      <c r="V77" s="883">
        <v>32</v>
      </c>
      <c r="W77" s="884"/>
      <c r="X77" s="884"/>
      <c r="Y77" s="884"/>
      <c r="Z77" s="881"/>
      <c r="AA77" s="883">
        <v>4</v>
      </c>
      <c r="AB77" s="884"/>
      <c r="AC77" s="884"/>
      <c r="AD77" s="884"/>
      <c r="AE77" s="881"/>
      <c r="AF77" s="883" t="s">
        <v>599</v>
      </c>
      <c r="AG77" s="884"/>
      <c r="AH77" s="884"/>
      <c r="AI77" s="884"/>
      <c r="AJ77" s="881"/>
      <c r="AK77" s="883" t="s">
        <v>599</v>
      </c>
      <c r="AL77" s="884"/>
      <c r="AM77" s="884"/>
      <c r="AN77" s="884"/>
      <c r="AO77" s="881"/>
      <c r="AP77" s="883" t="s">
        <v>599</v>
      </c>
      <c r="AQ77" s="884"/>
      <c r="AR77" s="884"/>
      <c r="AS77" s="884"/>
      <c r="AT77" s="881"/>
      <c r="AU77" s="883" t="s">
        <v>599</v>
      </c>
      <c r="AV77" s="884"/>
      <c r="AW77" s="884"/>
      <c r="AX77" s="884"/>
      <c r="AY77" s="881"/>
      <c r="AZ77" s="927"/>
      <c r="BA77" s="927"/>
      <c r="BB77" s="927"/>
      <c r="BC77" s="927"/>
      <c r="BD77" s="928"/>
      <c r="BE77" s="267"/>
      <c r="BF77" s="267"/>
      <c r="BG77" s="267"/>
      <c r="BH77" s="267"/>
      <c r="BI77" s="267"/>
      <c r="BJ77" s="267"/>
      <c r="BK77" s="267"/>
      <c r="BL77" s="267"/>
      <c r="BM77" s="267"/>
      <c r="BN77" s="267"/>
      <c r="BO77" s="267"/>
      <c r="BP77" s="267"/>
      <c r="BQ77" s="264">
        <v>71</v>
      </c>
      <c r="BR77" s="269"/>
      <c r="BS77" s="916"/>
      <c r="BT77" s="917"/>
      <c r="BU77" s="917"/>
      <c r="BV77" s="917"/>
      <c r="BW77" s="917"/>
      <c r="BX77" s="917"/>
      <c r="BY77" s="917"/>
      <c r="BZ77" s="917"/>
      <c r="CA77" s="917"/>
      <c r="CB77" s="917"/>
      <c r="CC77" s="917"/>
      <c r="CD77" s="917"/>
      <c r="CE77" s="917"/>
      <c r="CF77" s="917"/>
      <c r="CG77" s="918"/>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2"/>
      <c r="EA77" s="248"/>
    </row>
    <row r="78" spans="1:131" s="249" customFormat="1" ht="26.25" customHeight="1" x14ac:dyDescent="0.15">
      <c r="A78" s="263">
        <v>11</v>
      </c>
      <c r="B78" s="765"/>
      <c r="C78" s="766"/>
      <c r="D78" s="766"/>
      <c r="E78" s="766"/>
      <c r="F78" s="766"/>
      <c r="G78" s="766"/>
      <c r="H78" s="766"/>
      <c r="I78" s="766"/>
      <c r="J78" s="766"/>
      <c r="K78" s="766"/>
      <c r="L78" s="766"/>
      <c r="M78" s="766"/>
      <c r="N78" s="766"/>
      <c r="O78" s="766"/>
      <c r="P78" s="767"/>
      <c r="Q78" s="926"/>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27"/>
      <c r="BA78" s="927"/>
      <c r="BB78" s="927"/>
      <c r="BC78" s="927"/>
      <c r="BD78" s="928"/>
      <c r="BE78" s="267"/>
      <c r="BF78" s="267"/>
      <c r="BG78" s="267"/>
      <c r="BH78" s="267"/>
      <c r="BI78" s="267"/>
      <c r="BJ78" s="270"/>
      <c r="BK78" s="270"/>
      <c r="BL78" s="270"/>
      <c r="BM78" s="270"/>
      <c r="BN78" s="270"/>
      <c r="BO78" s="267"/>
      <c r="BP78" s="267"/>
      <c r="BQ78" s="264">
        <v>72</v>
      </c>
      <c r="BR78" s="269"/>
      <c r="BS78" s="916"/>
      <c r="BT78" s="917"/>
      <c r="BU78" s="917"/>
      <c r="BV78" s="917"/>
      <c r="BW78" s="917"/>
      <c r="BX78" s="917"/>
      <c r="BY78" s="917"/>
      <c r="BZ78" s="917"/>
      <c r="CA78" s="917"/>
      <c r="CB78" s="917"/>
      <c r="CC78" s="917"/>
      <c r="CD78" s="917"/>
      <c r="CE78" s="917"/>
      <c r="CF78" s="917"/>
      <c r="CG78" s="918"/>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2"/>
      <c r="EA78" s="248"/>
    </row>
    <row r="79" spans="1:131" s="249" customFormat="1" ht="26.25" customHeight="1" x14ac:dyDescent="0.15">
      <c r="A79" s="263">
        <v>12</v>
      </c>
      <c r="B79" s="765"/>
      <c r="C79" s="766"/>
      <c r="D79" s="766"/>
      <c r="E79" s="766"/>
      <c r="F79" s="766"/>
      <c r="G79" s="766"/>
      <c r="H79" s="766"/>
      <c r="I79" s="766"/>
      <c r="J79" s="766"/>
      <c r="K79" s="766"/>
      <c r="L79" s="766"/>
      <c r="M79" s="766"/>
      <c r="N79" s="766"/>
      <c r="O79" s="766"/>
      <c r="P79" s="767"/>
      <c r="Q79" s="926"/>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27"/>
      <c r="BA79" s="927"/>
      <c r="BB79" s="927"/>
      <c r="BC79" s="927"/>
      <c r="BD79" s="928"/>
      <c r="BE79" s="267"/>
      <c r="BF79" s="267"/>
      <c r="BG79" s="267"/>
      <c r="BH79" s="267"/>
      <c r="BI79" s="267"/>
      <c r="BJ79" s="270"/>
      <c r="BK79" s="270"/>
      <c r="BL79" s="270"/>
      <c r="BM79" s="270"/>
      <c r="BN79" s="270"/>
      <c r="BO79" s="267"/>
      <c r="BP79" s="267"/>
      <c r="BQ79" s="264">
        <v>73</v>
      </c>
      <c r="BR79" s="269"/>
      <c r="BS79" s="916"/>
      <c r="BT79" s="917"/>
      <c r="BU79" s="917"/>
      <c r="BV79" s="917"/>
      <c r="BW79" s="917"/>
      <c r="BX79" s="917"/>
      <c r="BY79" s="917"/>
      <c r="BZ79" s="917"/>
      <c r="CA79" s="917"/>
      <c r="CB79" s="917"/>
      <c r="CC79" s="917"/>
      <c r="CD79" s="917"/>
      <c r="CE79" s="917"/>
      <c r="CF79" s="917"/>
      <c r="CG79" s="918"/>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2"/>
      <c r="EA79" s="248"/>
    </row>
    <row r="80" spans="1:131" s="249" customFormat="1" ht="26.25" customHeight="1" x14ac:dyDescent="0.15">
      <c r="A80" s="263">
        <v>13</v>
      </c>
      <c r="B80" s="765"/>
      <c r="C80" s="766"/>
      <c r="D80" s="766"/>
      <c r="E80" s="766"/>
      <c r="F80" s="766"/>
      <c r="G80" s="766"/>
      <c r="H80" s="766"/>
      <c r="I80" s="766"/>
      <c r="J80" s="766"/>
      <c r="K80" s="766"/>
      <c r="L80" s="766"/>
      <c r="M80" s="766"/>
      <c r="N80" s="766"/>
      <c r="O80" s="766"/>
      <c r="P80" s="767"/>
      <c r="Q80" s="926"/>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27"/>
      <c r="BA80" s="927"/>
      <c r="BB80" s="927"/>
      <c r="BC80" s="927"/>
      <c r="BD80" s="928"/>
      <c r="BE80" s="267"/>
      <c r="BF80" s="267"/>
      <c r="BG80" s="267"/>
      <c r="BH80" s="267"/>
      <c r="BI80" s="267"/>
      <c r="BJ80" s="267"/>
      <c r="BK80" s="267"/>
      <c r="BL80" s="267"/>
      <c r="BM80" s="267"/>
      <c r="BN80" s="267"/>
      <c r="BO80" s="267"/>
      <c r="BP80" s="267"/>
      <c r="BQ80" s="264">
        <v>74</v>
      </c>
      <c r="BR80" s="269"/>
      <c r="BS80" s="916"/>
      <c r="BT80" s="917"/>
      <c r="BU80" s="917"/>
      <c r="BV80" s="917"/>
      <c r="BW80" s="917"/>
      <c r="BX80" s="917"/>
      <c r="BY80" s="917"/>
      <c r="BZ80" s="917"/>
      <c r="CA80" s="917"/>
      <c r="CB80" s="917"/>
      <c r="CC80" s="917"/>
      <c r="CD80" s="917"/>
      <c r="CE80" s="917"/>
      <c r="CF80" s="917"/>
      <c r="CG80" s="918"/>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2"/>
      <c r="EA80" s="248"/>
    </row>
    <row r="81" spans="1:131" s="249" customFormat="1" ht="26.25" customHeight="1" x14ac:dyDescent="0.15">
      <c r="A81" s="263">
        <v>14</v>
      </c>
      <c r="B81" s="765"/>
      <c r="C81" s="766"/>
      <c r="D81" s="766"/>
      <c r="E81" s="766"/>
      <c r="F81" s="766"/>
      <c r="G81" s="766"/>
      <c r="H81" s="766"/>
      <c r="I81" s="766"/>
      <c r="J81" s="766"/>
      <c r="K81" s="766"/>
      <c r="L81" s="766"/>
      <c r="M81" s="766"/>
      <c r="N81" s="766"/>
      <c r="O81" s="766"/>
      <c r="P81" s="767"/>
      <c r="Q81" s="926"/>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27"/>
      <c r="BA81" s="927"/>
      <c r="BB81" s="927"/>
      <c r="BC81" s="927"/>
      <c r="BD81" s="928"/>
      <c r="BE81" s="267"/>
      <c r="BF81" s="267"/>
      <c r="BG81" s="267"/>
      <c r="BH81" s="267"/>
      <c r="BI81" s="267"/>
      <c r="BJ81" s="267"/>
      <c r="BK81" s="267"/>
      <c r="BL81" s="267"/>
      <c r="BM81" s="267"/>
      <c r="BN81" s="267"/>
      <c r="BO81" s="267"/>
      <c r="BP81" s="267"/>
      <c r="BQ81" s="264">
        <v>75</v>
      </c>
      <c r="BR81" s="269"/>
      <c r="BS81" s="916"/>
      <c r="BT81" s="917"/>
      <c r="BU81" s="917"/>
      <c r="BV81" s="917"/>
      <c r="BW81" s="917"/>
      <c r="BX81" s="917"/>
      <c r="BY81" s="917"/>
      <c r="BZ81" s="917"/>
      <c r="CA81" s="917"/>
      <c r="CB81" s="917"/>
      <c r="CC81" s="917"/>
      <c r="CD81" s="917"/>
      <c r="CE81" s="917"/>
      <c r="CF81" s="917"/>
      <c r="CG81" s="918"/>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2"/>
      <c r="EA81" s="248"/>
    </row>
    <row r="82" spans="1:131" s="249" customFormat="1" ht="26.25" customHeight="1" x14ac:dyDescent="0.15">
      <c r="A82" s="263">
        <v>15</v>
      </c>
      <c r="B82" s="765"/>
      <c r="C82" s="766"/>
      <c r="D82" s="766"/>
      <c r="E82" s="766"/>
      <c r="F82" s="766"/>
      <c r="G82" s="766"/>
      <c r="H82" s="766"/>
      <c r="I82" s="766"/>
      <c r="J82" s="766"/>
      <c r="K82" s="766"/>
      <c r="L82" s="766"/>
      <c r="M82" s="766"/>
      <c r="N82" s="766"/>
      <c r="O82" s="766"/>
      <c r="P82" s="767"/>
      <c r="Q82" s="926"/>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27"/>
      <c r="BA82" s="927"/>
      <c r="BB82" s="927"/>
      <c r="BC82" s="927"/>
      <c r="BD82" s="928"/>
      <c r="BE82" s="267"/>
      <c r="BF82" s="267"/>
      <c r="BG82" s="267"/>
      <c r="BH82" s="267"/>
      <c r="BI82" s="267"/>
      <c r="BJ82" s="267"/>
      <c r="BK82" s="267"/>
      <c r="BL82" s="267"/>
      <c r="BM82" s="267"/>
      <c r="BN82" s="267"/>
      <c r="BO82" s="267"/>
      <c r="BP82" s="267"/>
      <c r="BQ82" s="264">
        <v>76</v>
      </c>
      <c r="BR82" s="269"/>
      <c r="BS82" s="916"/>
      <c r="BT82" s="917"/>
      <c r="BU82" s="917"/>
      <c r="BV82" s="917"/>
      <c r="BW82" s="917"/>
      <c r="BX82" s="917"/>
      <c r="BY82" s="917"/>
      <c r="BZ82" s="917"/>
      <c r="CA82" s="917"/>
      <c r="CB82" s="917"/>
      <c r="CC82" s="917"/>
      <c r="CD82" s="917"/>
      <c r="CE82" s="917"/>
      <c r="CF82" s="917"/>
      <c r="CG82" s="918"/>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2"/>
      <c r="EA82" s="248"/>
    </row>
    <row r="83" spans="1:131" s="249" customFormat="1" ht="26.25" customHeight="1" x14ac:dyDescent="0.15">
      <c r="A83" s="263">
        <v>16</v>
      </c>
      <c r="B83" s="765"/>
      <c r="C83" s="766"/>
      <c r="D83" s="766"/>
      <c r="E83" s="766"/>
      <c r="F83" s="766"/>
      <c r="G83" s="766"/>
      <c r="H83" s="766"/>
      <c r="I83" s="766"/>
      <c r="J83" s="766"/>
      <c r="K83" s="766"/>
      <c r="L83" s="766"/>
      <c r="M83" s="766"/>
      <c r="N83" s="766"/>
      <c r="O83" s="766"/>
      <c r="P83" s="767"/>
      <c r="Q83" s="926"/>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27"/>
      <c r="BA83" s="927"/>
      <c r="BB83" s="927"/>
      <c r="BC83" s="927"/>
      <c r="BD83" s="928"/>
      <c r="BE83" s="267"/>
      <c r="BF83" s="267"/>
      <c r="BG83" s="267"/>
      <c r="BH83" s="267"/>
      <c r="BI83" s="267"/>
      <c r="BJ83" s="267"/>
      <c r="BK83" s="267"/>
      <c r="BL83" s="267"/>
      <c r="BM83" s="267"/>
      <c r="BN83" s="267"/>
      <c r="BO83" s="267"/>
      <c r="BP83" s="267"/>
      <c r="BQ83" s="264">
        <v>77</v>
      </c>
      <c r="BR83" s="269"/>
      <c r="BS83" s="916"/>
      <c r="BT83" s="917"/>
      <c r="BU83" s="917"/>
      <c r="BV83" s="917"/>
      <c r="BW83" s="917"/>
      <c r="BX83" s="917"/>
      <c r="BY83" s="917"/>
      <c r="BZ83" s="917"/>
      <c r="CA83" s="917"/>
      <c r="CB83" s="917"/>
      <c r="CC83" s="917"/>
      <c r="CD83" s="917"/>
      <c r="CE83" s="917"/>
      <c r="CF83" s="917"/>
      <c r="CG83" s="918"/>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2"/>
      <c r="EA83" s="248"/>
    </row>
    <row r="84" spans="1:131" s="249" customFormat="1" ht="26.25" customHeight="1" x14ac:dyDescent="0.15">
      <c r="A84" s="263">
        <v>17</v>
      </c>
      <c r="B84" s="765"/>
      <c r="C84" s="766"/>
      <c r="D84" s="766"/>
      <c r="E84" s="766"/>
      <c r="F84" s="766"/>
      <c r="G84" s="766"/>
      <c r="H84" s="766"/>
      <c r="I84" s="766"/>
      <c r="J84" s="766"/>
      <c r="K84" s="766"/>
      <c r="L84" s="766"/>
      <c r="M84" s="766"/>
      <c r="N84" s="766"/>
      <c r="O84" s="766"/>
      <c r="P84" s="767"/>
      <c r="Q84" s="926"/>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7"/>
      <c r="BA84" s="927"/>
      <c r="BB84" s="927"/>
      <c r="BC84" s="927"/>
      <c r="BD84" s="928"/>
      <c r="BE84" s="267"/>
      <c r="BF84" s="267"/>
      <c r="BG84" s="267"/>
      <c r="BH84" s="267"/>
      <c r="BI84" s="267"/>
      <c r="BJ84" s="267"/>
      <c r="BK84" s="267"/>
      <c r="BL84" s="267"/>
      <c r="BM84" s="267"/>
      <c r="BN84" s="267"/>
      <c r="BO84" s="267"/>
      <c r="BP84" s="267"/>
      <c r="BQ84" s="264">
        <v>78</v>
      </c>
      <c r="BR84" s="269"/>
      <c r="BS84" s="916"/>
      <c r="BT84" s="917"/>
      <c r="BU84" s="917"/>
      <c r="BV84" s="917"/>
      <c r="BW84" s="917"/>
      <c r="BX84" s="917"/>
      <c r="BY84" s="917"/>
      <c r="BZ84" s="917"/>
      <c r="CA84" s="917"/>
      <c r="CB84" s="917"/>
      <c r="CC84" s="917"/>
      <c r="CD84" s="917"/>
      <c r="CE84" s="917"/>
      <c r="CF84" s="917"/>
      <c r="CG84" s="918"/>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2"/>
      <c r="EA84" s="248"/>
    </row>
    <row r="85" spans="1:131" s="249" customFormat="1" ht="26.25" customHeight="1" x14ac:dyDescent="0.15">
      <c r="A85" s="263">
        <v>18</v>
      </c>
      <c r="B85" s="765"/>
      <c r="C85" s="766"/>
      <c r="D85" s="766"/>
      <c r="E85" s="766"/>
      <c r="F85" s="766"/>
      <c r="G85" s="766"/>
      <c r="H85" s="766"/>
      <c r="I85" s="766"/>
      <c r="J85" s="766"/>
      <c r="K85" s="766"/>
      <c r="L85" s="766"/>
      <c r="M85" s="766"/>
      <c r="N85" s="766"/>
      <c r="O85" s="766"/>
      <c r="P85" s="767"/>
      <c r="Q85" s="926"/>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7"/>
      <c r="BA85" s="927"/>
      <c r="BB85" s="927"/>
      <c r="BC85" s="927"/>
      <c r="BD85" s="928"/>
      <c r="BE85" s="267"/>
      <c r="BF85" s="267"/>
      <c r="BG85" s="267"/>
      <c r="BH85" s="267"/>
      <c r="BI85" s="267"/>
      <c r="BJ85" s="267"/>
      <c r="BK85" s="267"/>
      <c r="BL85" s="267"/>
      <c r="BM85" s="267"/>
      <c r="BN85" s="267"/>
      <c r="BO85" s="267"/>
      <c r="BP85" s="267"/>
      <c r="BQ85" s="264">
        <v>79</v>
      </c>
      <c r="BR85" s="269"/>
      <c r="BS85" s="916"/>
      <c r="BT85" s="917"/>
      <c r="BU85" s="917"/>
      <c r="BV85" s="917"/>
      <c r="BW85" s="917"/>
      <c r="BX85" s="917"/>
      <c r="BY85" s="917"/>
      <c r="BZ85" s="917"/>
      <c r="CA85" s="917"/>
      <c r="CB85" s="917"/>
      <c r="CC85" s="917"/>
      <c r="CD85" s="917"/>
      <c r="CE85" s="917"/>
      <c r="CF85" s="917"/>
      <c r="CG85" s="918"/>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2"/>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926"/>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7"/>
      <c r="BA86" s="927"/>
      <c r="BB86" s="927"/>
      <c r="BC86" s="927"/>
      <c r="BD86" s="928"/>
      <c r="BE86" s="267"/>
      <c r="BF86" s="267"/>
      <c r="BG86" s="267"/>
      <c r="BH86" s="267"/>
      <c r="BI86" s="267"/>
      <c r="BJ86" s="267"/>
      <c r="BK86" s="267"/>
      <c r="BL86" s="267"/>
      <c r="BM86" s="267"/>
      <c r="BN86" s="267"/>
      <c r="BO86" s="267"/>
      <c r="BP86" s="267"/>
      <c r="BQ86" s="264">
        <v>80</v>
      </c>
      <c r="BR86" s="269"/>
      <c r="BS86" s="916"/>
      <c r="BT86" s="917"/>
      <c r="BU86" s="917"/>
      <c r="BV86" s="917"/>
      <c r="BW86" s="917"/>
      <c r="BX86" s="917"/>
      <c r="BY86" s="917"/>
      <c r="BZ86" s="917"/>
      <c r="CA86" s="917"/>
      <c r="CB86" s="917"/>
      <c r="CC86" s="917"/>
      <c r="CD86" s="917"/>
      <c r="CE86" s="917"/>
      <c r="CF86" s="917"/>
      <c r="CG86" s="918"/>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2"/>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6"/>
      <c r="BT87" s="917"/>
      <c r="BU87" s="917"/>
      <c r="BV87" s="917"/>
      <c r="BW87" s="917"/>
      <c r="BX87" s="917"/>
      <c r="BY87" s="917"/>
      <c r="BZ87" s="917"/>
      <c r="CA87" s="917"/>
      <c r="CB87" s="917"/>
      <c r="CC87" s="917"/>
      <c r="CD87" s="917"/>
      <c r="CE87" s="917"/>
      <c r="CF87" s="917"/>
      <c r="CG87" s="918"/>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2"/>
      <c r="EA87" s="248"/>
    </row>
    <row r="88" spans="1:131" s="249" customFormat="1" ht="26.25" customHeight="1" thickBot="1" x14ac:dyDescent="0.2">
      <c r="A88" s="266" t="s">
        <v>393</v>
      </c>
      <c r="B88" s="841" t="s">
        <v>421</v>
      </c>
      <c r="C88" s="842"/>
      <c r="D88" s="842"/>
      <c r="E88" s="842"/>
      <c r="F88" s="842"/>
      <c r="G88" s="842"/>
      <c r="H88" s="842"/>
      <c r="I88" s="842"/>
      <c r="J88" s="842"/>
      <c r="K88" s="842"/>
      <c r="L88" s="842"/>
      <c r="M88" s="842"/>
      <c r="N88" s="842"/>
      <c r="O88" s="842"/>
      <c r="P88" s="843"/>
      <c r="Q88" s="891"/>
      <c r="R88" s="892"/>
      <c r="S88" s="892"/>
      <c r="T88" s="892"/>
      <c r="U88" s="892"/>
      <c r="V88" s="892"/>
      <c r="W88" s="892"/>
      <c r="X88" s="892"/>
      <c r="Y88" s="892"/>
      <c r="Z88" s="892"/>
      <c r="AA88" s="892"/>
      <c r="AB88" s="892"/>
      <c r="AC88" s="892"/>
      <c r="AD88" s="892"/>
      <c r="AE88" s="892"/>
      <c r="AF88" s="895">
        <v>20383</v>
      </c>
      <c r="AG88" s="895"/>
      <c r="AH88" s="895"/>
      <c r="AI88" s="895"/>
      <c r="AJ88" s="895"/>
      <c r="AK88" s="892"/>
      <c r="AL88" s="892"/>
      <c r="AM88" s="892"/>
      <c r="AN88" s="892"/>
      <c r="AO88" s="892"/>
      <c r="AP88" s="895">
        <v>1680</v>
      </c>
      <c r="AQ88" s="895"/>
      <c r="AR88" s="895"/>
      <c r="AS88" s="895"/>
      <c r="AT88" s="895"/>
      <c r="AU88" s="895">
        <v>204</v>
      </c>
      <c r="AV88" s="895"/>
      <c r="AW88" s="895"/>
      <c r="AX88" s="895"/>
      <c r="AY88" s="895"/>
      <c r="AZ88" s="900"/>
      <c r="BA88" s="900"/>
      <c r="BB88" s="900"/>
      <c r="BC88" s="900"/>
      <c r="BD88" s="901"/>
      <c r="BE88" s="267"/>
      <c r="BF88" s="267"/>
      <c r="BG88" s="267"/>
      <c r="BH88" s="267"/>
      <c r="BI88" s="267"/>
      <c r="BJ88" s="267"/>
      <c r="BK88" s="267"/>
      <c r="BL88" s="267"/>
      <c r="BM88" s="267"/>
      <c r="BN88" s="267"/>
      <c r="BO88" s="267"/>
      <c r="BP88" s="267"/>
      <c r="BQ88" s="264">
        <v>82</v>
      </c>
      <c r="BR88" s="269"/>
      <c r="BS88" s="916"/>
      <c r="BT88" s="917"/>
      <c r="BU88" s="917"/>
      <c r="BV88" s="917"/>
      <c r="BW88" s="917"/>
      <c r="BX88" s="917"/>
      <c r="BY88" s="917"/>
      <c r="BZ88" s="917"/>
      <c r="CA88" s="917"/>
      <c r="CB88" s="917"/>
      <c r="CC88" s="917"/>
      <c r="CD88" s="917"/>
      <c r="CE88" s="917"/>
      <c r="CF88" s="917"/>
      <c r="CG88" s="918"/>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6"/>
      <c r="BT89" s="917"/>
      <c r="BU89" s="917"/>
      <c r="BV89" s="917"/>
      <c r="BW89" s="917"/>
      <c r="BX89" s="917"/>
      <c r="BY89" s="917"/>
      <c r="BZ89" s="917"/>
      <c r="CA89" s="917"/>
      <c r="CB89" s="917"/>
      <c r="CC89" s="917"/>
      <c r="CD89" s="917"/>
      <c r="CE89" s="917"/>
      <c r="CF89" s="917"/>
      <c r="CG89" s="918"/>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6"/>
      <c r="BT90" s="917"/>
      <c r="BU90" s="917"/>
      <c r="BV90" s="917"/>
      <c r="BW90" s="917"/>
      <c r="BX90" s="917"/>
      <c r="BY90" s="917"/>
      <c r="BZ90" s="917"/>
      <c r="CA90" s="917"/>
      <c r="CB90" s="917"/>
      <c r="CC90" s="917"/>
      <c r="CD90" s="917"/>
      <c r="CE90" s="917"/>
      <c r="CF90" s="917"/>
      <c r="CG90" s="918"/>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6"/>
      <c r="BT91" s="917"/>
      <c r="BU91" s="917"/>
      <c r="BV91" s="917"/>
      <c r="BW91" s="917"/>
      <c r="BX91" s="917"/>
      <c r="BY91" s="917"/>
      <c r="BZ91" s="917"/>
      <c r="CA91" s="917"/>
      <c r="CB91" s="917"/>
      <c r="CC91" s="917"/>
      <c r="CD91" s="917"/>
      <c r="CE91" s="917"/>
      <c r="CF91" s="917"/>
      <c r="CG91" s="918"/>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6"/>
      <c r="BT92" s="917"/>
      <c r="BU92" s="917"/>
      <c r="BV92" s="917"/>
      <c r="BW92" s="917"/>
      <c r="BX92" s="917"/>
      <c r="BY92" s="917"/>
      <c r="BZ92" s="917"/>
      <c r="CA92" s="917"/>
      <c r="CB92" s="917"/>
      <c r="CC92" s="917"/>
      <c r="CD92" s="917"/>
      <c r="CE92" s="917"/>
      <c r="CF92" s="917"/>
      <c r="CG92" s="918"/>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6"/>
      <c r="BT93" s="917"/>
      <c r="BU93" s="917"/>
      <c r="BV93" s="917"/>
      <c r="BW93" s="917"/>
      <c r="BX93" s="917"/>
      <c r="BY93" s="917"/>
      <c r="BZ93" s="917"/>
      <c r="CA93" s="917"/>
      <c r="CB93" s="917"/>
      <c r="CC93" s="917"/>
      <c r="CD93" s="917"/>
      <c r="CE93" s="917"/>
      <c r="CF93" s="917"/>
      <c r="CG93" s="918"/>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6"/>
      <c r="BT94" s="917"/>
      <c r="BU94" s="917"/>
      <c r="BV94" s="917"/>
      <c r="BW94" s="917"/>
      <c r="BX94" s="917"/>
      <c r="BY94" s="917"/>
      <c r="BZ94" s="917"/>
      <c r="CA94" s="917"/>
      <c r="CB94" s="917"/>
      <c r="CC94" s="917"/>
      <c r="CD94" s="917"/>
      <c r="CE94" s="917"/>
      <c r="CF94" s="917"/>
      <c r="CG94" s="918"/>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6"/>
      <c r="BT95" s="917"/>
      <c r="BU95" s="917"/>
      <c r="BV95" s="917"/>
      <c r="BW95" s="917"/>
      <c r="BX95" s="917"/>
      <c r="BY95" s="917"/>
      <c r="BZ95" s="917"/>
      <c r="CA95" s="917"/>
      <c r="CB95" s="917"/>
      <c r="CC95" s="917"/>
      <c r="CD95" s="917"/>
      <c r="CE95" s="917"/>
      <c r="CF95" s="917"/>
      <c r="CG95" s="918"/>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6"/>
      <c r="BT96" s="917"/>
      <c r="BU96" s="917"/>
      <c r="BV96" s="917"/>
      <c r="BW96" s="917"/>
      <c r="BX96" s="917"/>
      <c r="BY96" s="917"/>
      <c r="BZ96" s="917"/>
      <c r="CA96" s="917"/>
      <c r="CB96" s="917"/>
      <c r="CC96" s="917"/>
      <c r="CD96" s="917"/>
      <c r="CE96" s="917"/>
      <c r="CF96" s="917"/>
      <c r="CG96" s="918"/>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6"/>
      <c r="BT97" s="917"/>
      <c r="BU97" s="917"/>
      <c r="BV97" s="917"/>
      <c r="BW97" s="917"/>
      <c r="BX97" s="917"/>
      <c r="BY97" s="917"/>
      <c r="BZ97" s="917"/>
      <c r="CA97" s="917"/>
      <c r="CB97" s="917"/>
      <c r="CC97" s="917"/>
      <c r="CD97" s="917"/>
      <c r="CE97" s="917"/>
      <c r="CF97" s="917"/>
      <c r="CG97" s="918"/>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6"/>
      <c r="BT98" s="917"/>
      <c r="BU98" s="917"/>
      <c r="BV98" s="917"/>
      <c r="BW98" s="917"/>
      <c r="BX98" s="917"/>
      <c r="BY98" s="917"/>
      <c r="BZ98" s="917"/>
      <c r="CA98" s="917"/>
      <c r="CB98" s="917"/>
      <c r="CC98" s="917"/>
      <c r="CD98" s="917"/>
      <c r="CE98" s="917"/>
      <c r="CF98" s="917"/>
      <c r="CG98" s="918"/>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6"/>
      <c r="BT99" s="917"/>
      <c r="BU99" s="917"/>
      <c r="BV99" s="917"/>
      <c r="BW99" s="917"/>
      <c r="BX99" s="917"/>
      <c r="BY99" s="917"/>
      <c r="BZ99" s="917"/>
      <c r="CA99" s="917"/>
      <c r="CB99" s="917"/>
      <c r="CC99" s="917"/>
      <c r="CD99" s="917"/>
      <c r="CE99" s="917"/>
      <c r="CF99" s="917"/>
      <c r="CG99" s="918"/>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6"/>
      <c r="BT100" s="917"/>
      <c r="BU100" s="917"/>
      <c r="BV100" s="917"/>
      <c r="BW100" s="917"/>
      <c r="BX100" s="917"/>
      <c r="BY100" s="917"/>
      <c r="BZ100" s="917"/>
      <c r="CA100" s="917"/>
      <c r="CB100" s="917"/>
      <c r="CC100" s="917"/>
      <c r="CD100" s="917"/>
      <c r="CE100" s="917"/>
      <c r="CF100" s="917"/>
      <c r="CG100" s="918"/>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6"/>
      <c r="BT101" s="917"/>
      <c r="BU101" s="917"/>
      <c r="BV101" s="917"/>
      <c r="BW101" s="917"/>
      <c r="BX101" s="917"/>
      <c r="BY101" s="917"/>
      <c r="BZ101" s="917"/>
      <c r="CA101" s="917"/>
      <c r="CB101" s="917"/>
      <c r="CC101" s="917"/>
      <c r="CD101" s="917"/>
      <c r="CE101" s="917"/>
      <c r="CF101" s="917"/>
      <c r="CG101" s="918"/>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41" t="s">
        <v>422</v>
      </c>
      <c r="BS102" s="842"/>
      <c r="BT102" s="842"/>
      <c r="BU102" s="842"/>
      <c r="BV102" s="842"/>
      <c r="BW102" s="842"/>
      <c r="BX102" s="842"/>
      <c r="BY102" s="842"/>
      <c r="BZ102" s="842"/>
      <c r="CA102" s="842"/>
      <c r="CB102" s="842"/>
      <c r="CC102" s="842"/>
      <c r="CD102" s="842"/>
      <c r="CE102" s="842"/>
      <c r="CF102" s="842"/>
      <c r="CG102" s="843"/>
      <c r="CH102" s="937"/>
      <c r="CI102" s="938"/>
      <c r="CJ102" s="938"/>
      <c r="CK102" s="938"/>
      <c r="CL102" s="939"/>
      <c r="CM102" s="937"/>
      <c r="CN102" s="938"/>
      <c r="CO102" s="938"/>
      <c r="CP102" s="938"/>
      <c r="CQ102" s="939"/>
      <c r="CR102" s="940"/>
      <c r="CS102" s="903"/>
      <c r="CT102" s="903"/>
      <c r="CU102" s="903"/>
      <c r="CV102" s="941"/>
      <c r="CW102" s="940"/>
      <c r="CX102" s="903"/>
      <c r="CY102" s="903"/>
      <c r="CZ102" s="903"/>
      <c r="DA102" s="941"/>
      <c r="DB102" s="940"/>
      <c r="DC102" s="903"/>
      <c r="DD102" s="903"/>
      <c r="DE102" s="903"/>
      <c r="DF102" s="941"/>
      <c r="DG102" s="940"/>
      <c r="DH102" s="903"/>
      <c r="DI102" s="903"/>
      <c r="DJ102" s="903"/>
      <c r="DK102" s="941"/>
      <c r="DL102" s="940"/>
      <c r="DM102" s="903"/>
      <c r="DN102" s="903"/>
      <c r="DO102" s="903"/>
      <c r="DP102" s="941"/>
      <c r="DQ102" s="940"/>
      <c r="DR102" s="903"/>
      <c r="DS102" s="903"/>
      <c r="DT102" s="903"/>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308</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308</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308</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547373</v>
      </c>
      <c r="AB110" s="950"/>
      <c r="AC110" s="950"/>
      <c r="AD110" s="950"/>
      <c r="AE110" s="951"/>
      <c r="AF110" s="952">
        <v>445322</v>
      </c>
      <c r="AG110" s="950"/>
      <c r="AH110" s="950"/>
      <c r="AI110" s="950"/>
      <c r="AJ110" s="951"/>
      <c r="AK110" s="952">
        <v>462079</v>
      </c>
      <c r="AL110" s="950"/>
      <c r="AM110" s="950"/>
      <c r="AN110" s="950"/>
      <c r="AO110" s="951"/>
      <c r="AP110" s="953">
        <v>14.2</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5172925</v>
      </c>
      <c r="BR110" s="985"/>
      <c r="BS110" s="985"/>
      <c r="BT110" s="985"/>
      <c r="BU110" s="985"/>
      <c r="BV110" s="985">
        <v>5450081</v>
      </c>
      <c r="BW110" s="985"/>
      <c r="BX110" s="985"/>
      <c r="BY110" s="985"/>
      <c r="BZ110" s="985"/>
      <c r="CA110" s="985">
        <v>5588473</v>
      </c>
      <c r="CB110" s="985"/>
      <c r="CC110" s="985"/>
      <c r="CD110" s="985"/>
      <c r="CE110" s="985"/>
      <c r="CF110" s="999">
        <v>171.6</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127</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440</v>
      </c>
      <c r="AG111" s="992"/>
      <c r="AH111" s="992"/>
      <c r="AI111" s="992"/>
      <c r="AJ111" s="993"/>
      <c r="AK111" s="994" t="s">
        <v>127</v>
      </c>
      <c r="AL111" s="992"/>
      <c r="AM111" s="992"/>
      <c r="AN111" s="992"/>
      <c r="AO111" s="993"/>
      <c r="AP111" s="995" t="s">
        <v>127</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127</v>
      </c>
      <c r="CB111" s="978"/>
      <c r="CC111" s="978"/>
      <c r="CD111" s="978"/>
      <c r="CE111" s="978"/>
      <c r="CF111" s="972" t="s">
        <v>127</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445</v>
      </c>
      <c r="AG112" s="1017"/>
      <c r="AH112" s="1017"/>
      <c r="AI112" s="1017"/>
      <c r="AJ112" s="1018"/>
      <c r="AK112" s="1019" t="s">
        <v>127</v>
      </c>
      <c r="AL112" s="1017"/>
      <c r="AM112" s="1017"/>
      <c r="AN112" s="1017"/>
      <c r="AO112" s="1018"/>
      <c r="AP112" s="1020" t="s">
        <v>127</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234138</v>
      </c>
      <c r="BR112" s="978"/>
      <c r="BS112" s="978"/>
      <c r="BT112" s="978"/>
      <c r="BU112" s="978"/>
      <c r="BV112" s="978">
        <v>260257</v>
      </c>
      <c r="BW112" s="978"/>
      <c r="BX112" s="978"/>
      <c r="BY112" s="978"/>
      <c r="BZ112" s="978"/>
      <c r="CA112" s="978">
        <v>219307</v>
      </c>
      <c r="CB112" s="978"/>
      <c r="CC112" s="978"/>
      <c r="CD112" s="978"/>
      <c r="CE112" s="978"/>
      <c r="CF112" s="972">
        <v>6.7</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440</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30358</v>
      </c>
      <c r="AB113" s="992"/>
      <c r="AC113" s="992"/>
      <c r="AD113" s="992"/>
      <c r="AE113" s="993"/>
      <c r="AF113" s="994">
        <v>21314</v>
      </c>
      <c r="AG113" s="992"/>
      <c r="AH113" s="992"/>
      <c r="AI113" s="992"/>
      <c r="AJ113" s="993"/>
      <c r="AK113" s="994">
        <v>23720</v>
      </c>
      <c r="AL113" s="992"/>
      <c r="AM113" s="992"/>
      <c r="AN113" s="992"/>
      <c r="AO113" s="993"/>
      <c r="AP113" s="995">
        <v>0.7</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264207</v>
      </c>
      <c r="BR113" s="978"/>
      <c r="BS113" s="978"/>
      <c r="BT113" s="978"/>
      <c r="BU113" s="978"/>
      <c r="BV113" s="978">
        <v>234245</v>
      </c>
      <c r="BW113" s="978"/>
      <c r="BX113" s="978"/>
      <c r="BY113" s="978"/>
      <c r="BZ113" s="978"/>
      <c r="CA113" s="978">
        <v>203302</v>
      </c>
      <c r="CB113" s="978"/>
      <c r="CC113" s="978"/>
      <c r="CD113" s="978"/>
      <c r="CE113" s="978"/>
      <c r="CF113" s="972">
        <v>6.2</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440</v>
      </c>
      <c r="DM113" s="1017"/>
      <c r="DN113" s="1017"/>
      <c r="DO113" s="1017"/>
      <c r="DP113" s="1018"/>
      <c r="DQ113" s="1019" t="s">
        <v>127</v>
      </c>
      <c r="DR113" s="1017"/>
      <c r="DS113" s="1017"/>
      <c r="DT113" s="1017"/>
      <c r="DU113" s="1018"/>
      <c r="DV113" s="1020" t="s">
        <v>127</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62199</v>
      </c>
      <c r="AB114" s="1017"/>
      <c r="AC114" s="1017"/>
      <c r="AD114" s="1017"/>
      <c r="AE114" s="1018"/>
      <c r="AF114" s="1019">
        <v>38440</v>
      </c>
      <c r="AG114" s="1017"/>
      <c r="AH114" s="1017"/>
      <c r="AI114" s="1017"/>
      <c r="AJ114" s="1018"/>
      <c r="AK114" s="1019">
        <v>29786</v>
      </c>
      <c r="AL114" s="1017"/>
      <c r="AM114" s="1017"/>
      <c r="AN114" s="1017"/>
      <c r="AO114" s="1018"/>
      <c r="AP114" s="1020">
        <v>0.9</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923810</v>
      </c>
      <c r="BR114" s="978"/>
      <c r="BS114" s="978"/>
      <c r="BT114" s="978"/>
      <c r="BU114" s="978"/>
      <c r="BV114" s="978">
        <v>930542</v>
      </c>
      <c r="BW114" s="978"/>
      <c r="BX114" s="978"/>
      <c r="BY114" s="978"/>
      <c r="BZ114" s="978"/>
      <c r="CA114" s="978">
        <v>753541</v>
      </c>
      <c r="CB114" s="978"/>
      <c r="CC114" s="978"/>
      <c r="CD114" s="978"/>
      <c r="CE114" s="978"/>
      <c r="CF114" s="972">
        <v>23.1</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127</v>
      </c>
      <c r="AB115" s="992"/>
      <c r="AC115" s="992"/>
      <c r="AD115" s="992"/>
      <c r="AE115" s="993"/>
      <c r="AF115" s="994" t="s">
        <v>440</v>
      </c>
      <c r="AG115" s="992"/>
      <c r="AH115" s="992"/>
      <c r="AI115" s="992"/>
      <c r="AJ115" s="993"/>
      <c r="AK115" s="994" t="s">
        <v>127</v>
      </c>
      <c r="AL115" s="992"/>
      <c r="AM115" s="992"/>
      <c r="AN115" s="992"/>
      <c r="AO115" s="993"/>
      <c r="AP115" s="995" t="s">
        <v>127</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445</v>
      </c>
      <c r="BW115" s="978"/>
      <c r="BX115" s="978"/>
      <c r="BY115" s="978"/>
      <c r="BZ115" s="978"/>
      <c r="CA115" s="978" t="s">
        <v>127</v>
      </c>
      <c r="CB115" s="978"/>
      <c r="CC115" s="978"/>
      <c r="CD115" s="978"/>
      <c r="CE115" s="978"/>
      <c r="CF115" s="972" t="s">
        <v>127</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439</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127</v>
      </c>
      <c r="AL116" s="1017"/>
      <c r="AM116" s="1017"/>
      <c r="AN116" s="1017"/>
      <c r="AO116" s="1018"/>
      <c r="AP116" s="1020" t="s">
        <v>127</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127</v>
      </c>
      <c r="BW116" s="978"/>
      <c r="BX116" s="978"/>
      <c r="BY116" s="978"/>
      <c r="BZ116" s="978"/>
      <c r="CA116" s="978" t="s">
        <v>127</v>
      </c>
      <c r="CB116" s="978"/>
      <c r="CC116" s="978"/>
      <c r="CD116" s="978"/>
      <c r="CE116" s="978"/>
      <c r="CF116" s="972" t="s">
        <v>127</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127</v>
      </c>
      <c r="DR116" s="1017"/>
      <c r="DS116" s="1017"/>
      <c r="DT116" s="1017"/>
      <c r="DU116" s="1018"/>
      <c r="DV116" s="1020" t="s">
        <v>127</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639930</v>
      </c>
      <c r="AB117" s="1035"/>
      <c r="AC117" s="1035"/>
      <c r="AD117" s="1035"/>
      <c r="AE117" s="1036"/>
      <c r="AF117" s="1037">
        <v>505076</v>
      </c>
      <c r="AG117" s="1035"/>
      <c r="AH117" s="1035"/>
      <c r="AI117" s="1035"/>
      <c r="AJ117" s="1036"/>
      <c r="AK117" s="1037">
        <v>515585</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308</v>
      </c>
      <c r="AL118" s="943"/>
      <c r="AM118" s="943"/>
      <c r="AN118" s="943"/>
      <c r="AO118" s="944"/>
      <c r="AP118" s="1029" t="s">
        <v>432</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465</v>
      </c>
      <c r="BP119" s="1064"/>
      <c r="BQ119" s="1055">
        <v>6595080</v>
      </c>
      <c r="BR119" s="1056"/>
      <c r="BS119" s="1056"/>
      <c r="BT119" s="1056"/>
      <c r="BU119" s="1056"/>
      <c r="BV119" s="1056">
        <v>6875125</v>
      </c>
      <c r="BW119" s="1056"/>
      <c r="BX119" s="1056"/>
      <c r="BY119" s="1056"/>
      <c r="BZ119" s="1056"/>
      <c r="CA119" s="1056">
        <v>6764623</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127</v>
      </c>
      <c r="DH119" s="1042"/>
      <c r="DI119" s="1042"/>
      <c r="DJ119" s="1042"/>
      <c r="DK119" s="1043"/>
      <c r="DL119" s="1041" t="s">
        <v>440</v>
      </c>
      <c r="DM119" s="1042"/>
      <c r="DN119" s="1042"/>
      <c r="DO119" s="1042"/>
      <c r="DP119" s="1043"/>
      <c r="DQ119" s="1041" t="s">
        <v>439</v>
      </c>
      <c r="DR119" s="1042"/>
      <c r="DS119" s="1042"/>
      <c r="DT119" s="1042"/>
      <c r="DU119" s="1043"/>
      <c r="DV119" s="1044" t="s">
        <v>440</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3748919</v>
      </c>
      <c r="BR120" s="985"/>
      <c r="BS120" s="985"/>
      <c r="BT120" s="985"/>
      <c r="BU120" s="985"/>
      <c r="BV120" s="985">
        <v>3602184</v>
      </c>
      <c r="BW120" s="985"/>
      <c r="BX120" s="985"/>
      <c r="BY120" s="985"/>
      <c r="BZ120" s="985"/>
      <c r="CA120" s="985">
        <v>3782178</v>
      </c>
      <c r="CB120" s="985"/>
      <c r="CC120" s="985"/>
      <c r="CD120" s="985"/>
      <c r="CE120" s="985"/>
      <c r="CF120" s="999">
        <v>116.1</v>
      </c>
      <c r="CG120" s="1000"/>
      <c r="CH120" s="1000"/>
      <c r="CI120" s="1000"/>
      <c r="CJ120" s="1000"/>
      <c r="CK120" s="1065" t="s">
        <v>469</v>
      </c>
      <c r="CL120" s="1066"/>
      <c r="CM120" s="1066"/>
      <c r="CN120" s="1066"/>
      <c r="CO120" s="1067"/>
      <c r="CP120" s="1073" t="s">
        <v>470</v>
      </c>
      <c r="CQ120" s="1074"/>
      <c r="CR120" s="1074"/>
      <c r="CS120" s="1074"/>
      <c r="CT120" s="1074"/>
      <c r="CU120" s="1074"/>
      <c r="CV120" s="1074"/>
      <c r="CW120" s="1074"/>
      <c r="CX120" s="1074"/>
      <c r="CY120" s="1074"/>
      <c r="CZ120" s="1074"/>
      <c r="DA120" s="1074"/>
      <c r="DB120" s="1074"/>
      <c r="DC120" s="1074"/>
      <c r="DD120" s="1074"/>
      <c r="DE120" s="1074"/>
      <c r="DF120" s="1075"/>
      <c r="DG120" s="984">
        <v>205941</v>
      </c>
      <c r="DH120" s="985"/>
      <c r="DI120" s="985"/>
      <c r="DJ120" s="985"/>
      <c r="DK120" s="985"/>
      <c r="DL120" s="985">
        <v>231781</v>
      </c>
      <c r="DM120" s="985"/>
      <c r="DN120" s="985"/>
      <c r="DO120" s="985"/>
      <c r="DP120" s="985"/>
      <c r="DQ120" s="985">
        <v>192081</v>
      </c>
      <c r="DR120" s="985"/>
      <c r="DS120" s="985"/>
      <c r="DT120" s="985"/>
      <c r="DU120" s="985"/>
      <c r="DV120" s="986">
        <v>5.9</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4382</v>
      </c>
      <c r="BR121" s="978"/>
      <c r="BS121" s="978"/>
      <c r="BT121" s="978"/>
      <c r="BU121" s="978"/>
      <c r="BV121" s="978">
        <v>4115</v>
      </c>
      <c r="BW121" s="978"/>
      <c r="BX121" s="978"/>
      <c r="BY121" s="978"/>
      <c r="BZ121" s="978"/>
      <c r="CA121" s="978">
        <v>3211</v>
      </c>
      <c r="CB121" s="978"/>
      <c r="CC121" s="978"/>
      <c r="CD121" s="978"/>
      <c r="CE121" s="978"/>
      <c r="CF121" s="972">
        <v>0.1</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28197</v>
      </c>
      <c r="DH121" s="978"/>
      <c r="DI121" s="978"/>
      <c r="DJ121" s="978"/>
      <c r="DK121" s="978"/>
      <c r="DL121" s="978">
        <v>28476</v>
      </c>
      <c r="DM121" s="978"/>
      <c r="DN121" s="978"/>
      <c r="DO121" s="978"/>
      <c r="DP121" s="978"/>
      <c r="DQ121" s="978">
        <v>27226</v>
      </c>
      <c r="DR121" s="978"/>
      <c r="DS121" s="978"/>
      <c r="DT121" s="978"/>
      <c r="DU121" s="978"/>
      <c r="DV121" s="979">
        <v>0.8</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4290750</v>
      </c>
      <c r="BR122" s="1056"/>
      <c r="BS122" s="1056"/>
      <c r="BT122" s="1056"/>
      <c r="BU122" s="1056"/>
      <c r="BV122" s="1056">
        <v>4487226</v>
      </c>
      <c r="BW122" s="1056"/>
      <c r="BX122" s="1056"/>
      <c r="BY122" s="1056"/>
      <c r="BZ122" s="1056"/>
      <c r="CA122" s="1056">
        <v>4588608</v>
      </c>
      <c r="CB122" s="1056"/>
      <c r="CC122" s="1056"/>
      <c r="CD122" s="1056"/>
      <c r="CE122" s="1056"/>
      <c r="CF122" s="1076">
        <v>140.9</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t="s">
        <v>127</v>
      </c>
      <c r="DR122" s="978"/>
      <c r="DS122" s="978"/>
      <c r="DT122" s="978"/>
      <c r="DU122" s="978"/>
      <c r="DV122" s="979" t="s">
        <v>127</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475</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476</v>
      </c>
      <c r="BP123" s="1064"/>
      <c r="BQ123" s="1123">
        <v>8044051</v>
      </c>
      <c r="BR123" s="1124"/>
      <c r="BS123" s="1124"/>
      <c r="BT123" s="1124"/>
      <c r="BU123" s="1124"/>
      <c r="BV123" s="1124">
        <v>8093525</v>
      </c>
      <c r="BW123" s="1124"/>
      <c r="BX123" s="1124"/>
      <c r="BY123" s="1124"/>
      <c r="BZ123" s="1124"/>
      <c r="CA123" s="1124">
        <v>8373997</v>
      </c>
      <c r="CB123" s="1124"/>
      <c r="CC123" s="1124"/>
      <c r="CD123" s="1124"/>
      <c r="CE123" s="1124"/>
      <c r="CF123" s="1057"/>
      <c r="CG123" s="1058"/>
      <c r="CH123" s="1058"/>
      <c r="CI123" s="1058"/>
      <c r="CJ123" s="1059"/>
      <c r="CK123" s="1068"/>
      <c r="CL123" s="1069"/>
      <c r="CM123" s="1069"/>
      <c r="CN123" s="1069"/>
      <c r="CO123" s="1070"/>
      <c r="CP123" s="1078" t="s">
        <v>477</v>
      </c>
      <c r="CQ123" s="1079"/>
      <c r="CR123" s="1079"/>
      <c r="CS123" s="1079"/>
      <c r="CT123" s="1079"/>
      <c r="CU123" s="1079"/>
      <c r="CV123" s="1079"/>
      <c r="CW123" s="1079"/>
      <c r="CX123" s="1079"/>
      <c r="CY123" s="1079"/>
      <c r="CZ123" s="1079"/>
      <c r="DA123" s="1079"/>
      <c r="DB123" s="1079"/>
      <c r="DC123" s="1079"/>
      <c r="DD123" s="1079"/>
      <c r="DE123" s="1079"/>
      <c r="DF123" s="1080"/>
      <c r="DG123" s="1016" t="s">
        <v>440</v>
      </c>
      <c r="DH123" s="1017"/>
      <c r="DI123" s="1017"/>
      <c r="DJ123" s="1017"/>
      <c r="DK123" s="1018"/>
      <c r="DL123" s="1019" t="s">
        <v>127</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475</v>
      </c>
      <c r="AG124" s="1017"/>
      <c r="AH124" s="1017"/>
      <c r="AI124" s="1017"/>
      <c r="AJ124" s="1018"/>
      <c r="AK124" s="1019" t="s">
        <v>127</v>
      </c>
      <c r="AL124" s="1017"/>
      <c r="AM124" s="1017"/>
      <c r="AN124" s="1017"/>
      <c r="AO124" s="1018"/>
      <c r="AP124" s="1020" t="s">
        <v>127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t="s">
        <v>127</v>
      </c>
      <c r="BW124" s="1086"/>
      <c r="BX124" s="1086"/>
      <c r="BY124" s="1086"/>
      <c r="BZ124" s="1086"/>
      <c r="CA124" s="1086" t="s">
        <v>127</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439</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440</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440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440</v>
      </c>
      <c r="AL127" s="1017"/>
      <c r="AM127" s="1017"/>
      <c r="AN127" s="1017"/>
      <c r="AO127" s="1018"/>
      <c r="AP127" s="1020" t="s">
        <v>127</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440</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6220</v>
      </c>
      <c r="AB128" s="1106"/>
      <c r="AC128" s="1106"/>
      <c r="AD128" s="1106"/>
      <c r="AE128" s="1107"/>
      <c r="AF128" s="1108">
        <v>7536</v>
      </c>
      <c r="AG128" s="1106"/>
      <c r="AH128" s="1106"/>
      <c r="AI128" s="1106"/>
      <c r="AJ128" s="1107"/>
      <c r="AK128" s="1108">
        <v>3815</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3428995</v>
      </c>
      <c r="AB129" s="1017"/>
      <c r="AC129" s="1017"/>
      <c r="AD129" s="1017"/>
      <c r="AE129" s="1018"/>
      <c r="AF129" s="1019">
        <v>3347823</v>
      </c>
      <c r="AG129" s="1017"/>
      <c r="AH129" s="1017"/>
      <c r="AI129" s="1017"/>
      <c r="AJ129" s="1018"/>
      <c r="AK129" s="1019">
        <v>3620698</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395174</v>
      </c>
      <c r="AB130" s="1017"/>
      <c r="AC130" s="1017"/>
      <c r="AD130" s="1017"/>
      <c r="AE130" s="1018"/>
      <c r="AF130" s="1019">
        <v>357877</v>
      </c>
      <c r="AG130" s="1017"/>
      <c r="AH130" s="1017"/>
      <c r="AI130" s="1017"/>
      <c r="AJ130" s="1018"/>
      <c r="AK130" s="1019">
        <v>364166</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5.6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3033821</v>
      </c>
      <c r="AB131" s="1042"/>
      <c r="AC131" s="1042"/>
      <c r="AD131" s="1042"/>
      <c r="AE131" s="1043"/>
      <c r="AF131" s="1041">
        <v>2989946</v>
      </c>
      <c r="AG131" s="1042"/>
      <c r="AH131" s="1042"/>
      <c r="AI131" s="1042"/>
      <c r="AJ131" s="1043"/>
      <c r="AK131" s="1041">
        <v>3256532</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t="s">
        <v>500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7.8625601180000002</v>
      </c>
      <c r="AB132" s="1158"/>
      <c r="AC132" s="1158"/>
      <c r="AD132" s="1158"/>
      <c r="AE132" s="1159"/>
      <c r="AF132" s="1160">
        <v>4.6710877049999997</v>
      </c>
      <c r="AG132" s="1158"/>
      <c r="AH132" s="1158"/>
      <c r="AI132" s="1158"/>
      <c r="AJ132" s="1159"/>
      <c r="AK132" s="1160">
        <v>4.5325518069999999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6.7</v>
      </c>
      <c r="AB133" s="1141"/>
      <c r="AC133" s="1141"/>
      <c r="AD133" s="1141"/>
      <c r="AE133" s="1142"/>
      <c r="AF133" s="1140">
        <v>6.1</v>
      </c>
      <c r="AG133" s="1141"/>
      <c r="AH133" s="1141"/>
      <c r="AI133" s="1141"/>
      <c r="AJ133" s="1142"/>
      <c r="AK133" s="1140">
        <v>5.6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5vfKj45rBAPVvCMLAQVM7KFFstBKpVBgdXY453Kzs3Z6xyfvE06i8K4WCbIR22m+pJaqSZDK+nQ1tbOZbe9Dw==" saltValue="W8ppee4oLgtymbf1UO4t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7" zoomScaleNormal="85" zoomScaleSheetLayoutView="100" workbookViewId="0">
      <selection activeCell="CH96" sqref="CH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ziu2go6vSnHQokSlYFXqxgA8iYn/DloRYXOwNF7TVtuniPPZAa00l6YCSEqmKIXEwfZYZ/twP+bzqpZ3P/6qg==" saltValue="25Ac3Hv3NP7zrEbm55X9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2JlDpwjiEXF94f9T465VFhJ26hhFC7avGFzQLQ2Y4foj9f/Ni0QO67SPhIX/Cj/XDH3tlbg3yzdMfKd60I/ZA==" saltValue="1eR6FOhRt47OpKWGqOxY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1072024</v>
      </c>
      <c r="AP9" s="314">
        <v>109212</v>
      </c>
      <c r="AQ9" s="315">
        <v>131552</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134774</v>
      </c>
      <c r="AP10" s="317">
        <v>13730</v>
      </c>
      <c r="AQ10" s="318">
        <v>15222</v>
      </c>
      <c r="AR10" s="319">
        <v>-9.8000000000000007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16472</v>
      </c>
      <c r="AP11" s="317">
        <v>1678</v>
      </c>
      <c r="AQ11" s="318">
        <v>927</v>
      </c>
      <c r="AR11" s="319">
        <v>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48485</v>
      </c>
      <c r="AP13" s="317">
        <v>4939</v>
      </c>
      <c r="AQ13" s="318">
        <v>5186</v>
      </c>
      <c r="AR13" s="319">
        <v>-4.8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t="s">
        <v>516</v>
      </c>
      <c r="AP14" s="317" t="s">
        <v>516</v>
      </c>
      <c r="AQ14" s="318">
        <v>3097</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-88724</v>
      </c>
      <c r="AP15" s="317">
        <v>-9039</v>
      </c>
      <c r="AQ15" s="318">
        <v>-10369</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1183031</v>
      </c>
      <c r="AP16" s="317">
        <v>120521</v>
      </c>
      <c r="AQ16" s="318">
        <v>145615</v>
      </c>
      <c r="AR16" s="319">
        <v>-17.2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9.7799999999999994</v>
      </c>
      <c r="AP21" s="331">
        <v>13.36</v>
      </c>
      <c r="AQ21" s="332">
        <v>-3.58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97.2</v>
      </c>
      <c r="AP22" s="336">
        <v>95.8</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462079</v>
      </c>
      <c r="AP32" s="345">
        <v>47074</v>
      </c>
      <c r="AQ32" s="346">
        <v>74764</v>
      </c>
      <c r="AR32" s="347">
        <v>-37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23720</v>
      </c>
      <c r="AP35" s="345">
        <v>2416</v>
      </c>
      <c r="AQ35" s="346">
        <v>25584</v>
      </c>
      <c r="AR35" s="347">
        <v>-90.6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29786</v>
      </c>
      <c r="AP36" s="345">
        <v>3034</v>
      </c>
      <c r="AQ36" s="346">
        <v>3670</v>
      </c>
      <c r="AR36" s="347">
        <v>-17.3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516</v>
      </c>
      <c r="AP37" s="345" t="s">
        <v>516</v>
      </c>
      <c r="AQ37" s="346">
        <v>420</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-3815</v>
      </c>
      <c r="AP39" s="345">
        <v>-389</v>
      </c>
      <c r="AQ39" s="346">
        <v>-2239</v>
      </c>
      <c r="AR39" s="347">
        <v>-82.6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-364166</v>
      </c>
      <c r="AP40" s="345">
        <v>-37099</v>
      </c>
      <c r="AQ40" s="346">
        <v>-71783</v>
      </c>
      <c r="AR40" s="347">
        <v>-48.3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147604</v>
      </c>
      <c r="AP41" s="345">
        <v>15037</v>
      </c>
      <c r="AQ41" s="346">
        <v>30425</v>
      </c>
      <c r="AR41" s="347">
        <v>-50.6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806761</v>
      </c>
      <c r="AN51" s="367">
        <v>76189</v>
      </c>
      <c r="AO51" s="368">
        <v>-26.8</v>
      </c>
      <c r="AP51" s="369">
        <v>78903</v>
      </c>
      <c r="AQ51" s="370">
        <v>-25.6</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583690</v>
      </c>
      <c r="AN52" s="375">
        <v>55122</v>
      </c>
      <c r="AO52" s="376">
        <v>29.7</v>
      </c>
      <c r="AP52" s="377">
        <v>49201</v>
      </c>
      <c r="AQ52" s="378">
        <v>11.1</v>
      </c>
      <c r="AR52" s="379">
        <v>18.600000000000001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1105151</v>
      </c>
      <c r="AN53" s="367">
        <v>105615</v>
      </c>
      <c r="AO53" s="368">
        <v>38.6</v>
      </c>
      <c r="AP53" s="369">
        <v>82993</v>
      </c>
      <c r="AQ53" s="370">
        <v>5.2</v>
      </c>
      <c r="AR53" s="371">
        <v>33.4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777354</v>
      </c>
      <c r="AN54" s="375">
        <v>74288</v>
      </c>
      <c r="AO54" s="376">
        <v>34.799999999999997</v>
      </c>
      <c r="AP54" s="377">
        <v>46787</v>
      </c>
      <c r="AQ54" s="378">
        <v>-4.9000000000000004</v>
      </c>
      <c r="AR54" s="379">
        <v>39.700000000000003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939249</v>
      </c>
      <c r="AN55" s="367">
        <v>91984</v>
      </c>
      <c r="AO55" s="368">
        <v>-12.9</v>
      </c>
      <c r="AP55" s="369">
        <v>108252</v>
      </c>
      <c r="AQ55" s="370">
        <v>30.4</v>
      </c>
      <c r="AR55" s="371">
        <v>-43.3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582379</v>
      </c>
      <c r="AN56" s="375">
        <v>57034</v>
      </c>
      <c r="AO56" s="376">
        <v>-23.2</v>
      </c>
      <c r="AP56" s="377">
        <v>50321</v>
      </c>
      <c r="AQ56" s="378">
        <v>7.6</v>
      </c>
      <c r="AR56" s="379">
        <v>-30.8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1185610</v>
      </c>
      <c r="AN57" s="367">
        <v>118561</v>
      </c>
      <c r="AO57" s="368">
        <v>28.9</v>
      </c>
      <c r="AP57" s="369">
        <v>93492</v>
      </c>
      <c r="AQ57" s="370">
        <v>-13.6</v>
      </c>
      <c r="AR57" s="371">
        <v>42.5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628222</v>
      </c>
      <c r="AN58" s="375">
        <v>62822</v>
      </c>
      <c r="AO58" s="376">
        <v>10.1</v>
      </c>
      <c r="AP58" s="377">
        <v>53316</v>
      </c>
      <c r="AQ58" s="378">
        <v>6</v>
      </c>
      <c r="AR58" s="379">
        <v>4.0999999999999996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1133358</v>
      </c>
      <c r="AN59" s="367">
        <v>115460</v>
      </c>
      <c r="AO59" s="368">
        <v>-2.6</v>
      </c>
      <c r="AP59" s="369">
        <v>126525</v>
      </c>
      <c r="AQ59" s="370">
        <v>35.299999999999997</v>
      </c>
      <c r="AR59" s="371">
        <v>-37.9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422793</v>
      </c>
      <c r="AN60" s="375">
        <v>43072</v>
      </c>
      <c r="AO60" s="376">
        <v>-31.4</v>
      </c>
      <c r="AP60" s="377">
        <v>67052</v>
      </c>
      <c r="AQ60" s="378">
        <v>25.8</v>
      </c>
      <c r="AR60" s="379">
        <v>-57.2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1034026</v>
      </c>
      <c r="AN61" s="382">
        <v>101562</v>
      </c>
      <c r="AO61" s="383">
        <v>5</v>
      </c>
      <c r="AP61" s="384">
        <v>98033</v>
      </c>
      <c r="AQ61" s="385">
        <v>6.3</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598888</v>
      </c>
      <c r="AN62" s="375">
        <v>58468</v>
      </c>
      <c r="AO62" s="376">
        <v>4</v>
      </c>
      <c r="AP62" s="377">
        <v>53335</v>
      </c>
      <c r="AQ62" s="378">
        <v>9.1</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aRkG35r1watnaE3PTEpgYB0dvDqEKYGClGLACyRPov3nu0RJHYbWluu4RS1Mh83WZj+l9qE+9Hhgc1ZrdEOg==" saltValue="10oOrIN9alMyAPGi0DKE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80" zoomScaleNormal="80" zoomScaleSheetLayoutView="55" workbookViewId="0">
      <selection activeCell="AH29" sqref="AH29:AL2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asfLV97HGH9pUh9rEAgrljIkYTJNasTQrAByHM0hWp8aDJ8HQasSfVY4arE7A27QQzdq+5ijFVjIgT3tGl/DLg==" saltValue="DJ7Mr7eQg5Sw6FmapyCG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80" zoomScaleNormal="80" zoomScaleSheetLayoutView="55" workbookViewId="0">
      <selection activeCell="AH29" sqref="AH29:AL2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5qHrw9B+iWWBnVsfTelLC5Bi3HX71vzfRS6m8EhI3YEYCdVAVppPmh3zQnPAHV5kLd/n6rIeBd2qEv7Es7xO8g==" saltValue="QN0ZRFf7uqOcaAN0hA+w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30.85</v>
      </c>
      <c r="G47" s="12">
        <v>31.91</v>
      </c>
      <c r="H47" s="12">
        <v>28.46</v>
      </c>
      <c r="I47" s="12">
        <v>26.91</v>
      </c>
      <c r="J47" s="13">
        <v>26.4</v>
      </c>
    </row>
    <row r="48" spans="2:10" ht="57.75" customHeight="1" x14ac:dyDescent="0.15">
      <c r="B48" s="14"/>
      <c r="C48" s="1202" t="s">
        <v>4</v>
      </c>
      <c r="D48" s="1202"/>
      <c r="E48" s="1203"/>
      <c r="F48" s="15">
        <v>5.33</v>
      </c>
      <c r="G48" s="16">
        <v>2.69</v>
      </c>
      <c r="H48" s="16">
        <v>4.71</v>
      </c>
      <c r="I48" s="16">
        <v>4.55</v>
      </c>
      <c r="J48" s="17">
        <v>5.97</v>
      </c>
    </row>
    <row r="49" spans="2:10" ht="57.75" customHeight="1" thickBot="1" x14ac:dyDescent="0.2">
      <c r="B49" s="18"/>
      <c r="C49" s="1204" t="s">
        <v>5</v>
      </c>
      <c r="D49" s="1204"/>
      <c r="E49" s="1205"/>
      <c r="F49" s="19" t="s">
        <v>562</v>
      </c>
      <c r="G49" s="20" t="s">
        <v>563</v>
      </c>
      <c r="H49" s="20" t="s">
        <v>564</v>
      </c>
      <c r="I49" s="20" t="s">
        <v>565</v>
      </c>
      <c r="J49" s="21">
        <v>3.28</v>
      </c>
    </row>
    <row r="50" spans="2:10" ht="13.5" customHeight="1" x14ac:dyDescent="0.15"/>
  </sheetData>
  <sheetProtection algorithmName="SHA-512" hashValue="e782VYEWWFvByDLvHXToi9XYoWNec5v+od6cDWEQmEAgQe9DE3kYi021uhuiBmTqKVcT7JUyVSolbcFx5Gp9xw==" saltValue="GZRZX0LI4MO6MNeLHj3u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猪狩信輔</cp:lastModifiedBy>
  <cp:lastPrinted>2022-03-08T01:23:09Z</cp:lastPrinted>
  <dcterms:created xsi:type="dcterms:W3CDTF">2022-02-02T03:54:17Z</dcterms:created>
  <dcterms:modified xsi:type="dcterms:W3CDTF">2022-03-08T01:23:11Z</dcterms:modified>
  <cp:category/>
</cp:coreProperties>
</file>