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152.26.4\令和2年度\2.財務\A.総括\1.財務調査\030224_令和元年度財政状況資料集の作成及び提出について\"/>
    </mc:Choice>
  </mc:AlternateContent>
  <xr:revisionPtr revIDLastSave="0" documentId="13_ncr:1_{BE88EC65-1404-45EB-B57F-E64B7CDF3CE5}" xr6:coauthVersionLast="45" xr6:coauthVersionMax="45" xr10:uidLastSave="{00000000-0000-0000-0000-000000000000}"/>
  <bookViews>
    <workbookView xWindow="-120" yWindow="-120" windowWidth="20730" windowHeight="1116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BE34"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<sst xmlns="http://schemas.openxmlformats.org/spreadsheetml/2006/main" count="1084" uniqueCount="598">
  <si>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</si>
  <si>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</si>
  <si>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</si>
  <si>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</si>
  <si>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</si>
  <si>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</si>
  <si>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</si>
  <si>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</si>
  <si>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</si>
  <si>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</si>
  <si>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</si>
  <si>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</si>
  <si>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</si>
  <si>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</si>
  <si>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</si>
  <si>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</si>
  <si>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</si>
  <si>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</si>
  <si>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</si>
  <si>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</si>
  <si>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</si>
  <si>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</si>
  <si>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</si>
  <si>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</si>
  <si>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</si>
  <si>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</si>
  <si>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</si>
  <si>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</si>
  <si>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</si>
  <si>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</si>
  <si>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</si>
  <si>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</si>
  <si>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</si>
  <si>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</si>
  <si>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</si>
  <si>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</si>
  <si>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</si>
  <si>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</si>
  <si>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</si>
  <si>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</si>
  <si>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</si>
  <si>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</si>
  <si>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</si>
  <si>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</si>
  <si>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</si>
  <si>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</si>
  <si>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</si>
  <si>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</si>
  <si>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</si>
  <si>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</si>
  <si>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</si>
  <si>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</si>
  <si>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</si>
  <si>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</si>
  <si>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</si>
  <si>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</si>
  <si>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</si>
  <si>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</si>
  <si>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</si>
  <si>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</si>
  <si>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</si>
  <si>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</si>
  <si>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</si>
  <si>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</si>
  <si>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</si>
  <si>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</si>
  <si>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</si>
  <si>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</si>
  <si>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</si>
  <si>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</si>
  <si>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</si>
  <si>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</si>
  <si>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</si>
  <si>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</si>
  <si>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</si>
  <si>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</si>
  <si>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</si>
  <si>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</si>
  <si>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</si>
  <si>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</si>
  <si>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</si>
  <si>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</si>
  <si>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</si>
  <si>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</si>
  <si>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</si>
  <si>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</si>
  <si>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</si>
  <si>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</si>
  <si>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</si>
  <si>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</si>
  <si>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</si>
  <si>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</si>
  <si>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</si>
  <si>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</si>
  <si>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</si>
  <si>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</si>
  <si>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</si>
  <si>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</si>
  <si>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</si>
  <si>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</si>
  <si>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</si>
  <si>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</si>
  <si>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</si>
  <si>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</si>
  <si>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</si>
  <si>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</si>
  <si>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</si>
  <si>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</si>
  <si>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</si>
  <si>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</si>
  <si>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</si>
  <si>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</si>
  <si>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</si>
  <si>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</si>
  <si>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</si>
  <si>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</si>
  <si>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</si>
  <si>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</si>
  <si>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</si>
  <si>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</si>
  <si>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</si>
  <si>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</si>
  <si>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</si>
  <si>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</si>
  <si>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</si>
  <si>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</si>
  <si>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</si>
  <si>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</si>
  <si>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</si>
  <si>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</si>
  <si>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</si>
  <si>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</si>
  <si>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</si>
  <si>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</si>
  <si>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</si>
  <si>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</si>
  <si>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</si>
  <si>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</si>
  <si>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</si>
  <si>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</si>
  <si>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</si>
  <si>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</si>
  <si>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</si>
  <si>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</si>
  <si>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</si>
  <si>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</si>
  <si>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</si>
  <si>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</si>
  <si>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</si>
  <si>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</si>
  <si>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</si>
  <si>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</si>
  <si>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</si>
  <si>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</si>
  <si>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</si>
  <si>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</si>
  <si>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</si>
  <si>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</si>
  <si>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</si>
  <si>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</si>
  <si>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</si>
  <si>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</si>
  <si>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</si>
  <si>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</si>
  <si>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</si>
  <si>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</si>
  <si>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</si>
  <si>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</si>
  <si>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</si>
  <si>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</si>
  <si>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</si>
  <si>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</si>
  <si>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</si>
  <si>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</si>
  <si>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</si>
  <si>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</si>
  <si>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</si>
  <si>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</si>
  <si>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</si>
  <si>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</si>
  <si>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</si>
  <si>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</si>
  <si>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</si>
  <si>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</si>
  <si>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</si>
  <si>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</si>
  <si>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</si>
  <si>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</si>
  <si>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</si>
  <si>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</si>
  <si>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</si>
  <si>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</si>
  <si>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</si>
  <si>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</si>
  <si>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</si>
  <si>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</si>
  <si>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</si>
  <si>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</si>
  <si>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</si>
  <si>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</si>
  <si>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</si>
  <si>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</si>
  <si>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</si>
  <si>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</si>
  <si>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</si>
  <si>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</si>
  <si>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</si>
  <si>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</si>
  <si>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</si>
  <si>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</si>
  <si>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</si>
  <si>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</si>
  <si>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</si>
  <si>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</si>
  <si>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</si>
  <si>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</si>
  <si>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</si>
  <si>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</si>
  <si>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福島県小野町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</si>
  <si>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</si>
  <si>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</si>
  <si>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</si>
  <si>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</si>
  <si>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</si>
  <si>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</si>
  <si>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</si>
  <si>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</si>
  <si>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</si>
  <si>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</si>
  <si>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</si>
  <si>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</si>
  <si>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</si>
  <si>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</si>
  <si>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</si>
  <si>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</si>
  <si>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</si>
  <si>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</si>
  <si>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</si>
  <si>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</si>
  <si>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</si>
  <si>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</si>
  <si>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</si>
  <si>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</si>
  <si>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</si>
  <si>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</si>
  <si>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</si>
  <si>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</si>
  <si>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</si>
  <si>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</si>
  <si>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</si>
  <si>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</si>
  <si>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</si>
  <si>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</si>
  <si>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</si>
  <si>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</si>
  <si>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</si>
  <si>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</si>
  <si>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</si>
  <si>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</si>
  <si>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</si>
  <si>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</si>
  <si>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</si>
  <si>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</si>
  <si>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</si>
  <si>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</si>
  <si>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</si>
  <si>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</si>
  <si>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</si>
  <si>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</si>
  <si>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</si>
  <si>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</si>
  <si>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</si>
  <si>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</si>
  <si>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</si>
  <si>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</si>
  <si>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</si>
  <si>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</si>
  <si>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</si>
  <si>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</si>
  <si>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</si>
  <si>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</si>
  <si>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</si>
  <si>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</si>
  <si>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</si>
  <si>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</si>
  <si>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</si>
  <si>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</si>
  <si>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</si>
  <si>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</si>
  <si>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</si>
  <si>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</si>
  <si>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</si>
  <si>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</si>
  <si>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</si>
  <si>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</si>
  <si>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</si>
  <si>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</si>
  <si>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</si>
  <si>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</si>
  <si>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</si>
  <si>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</si>
  <si>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</si>
  <si>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</si>
  <si>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</si>
  <si>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</si>
  <si>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</si>
  <si>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</si>
  <si>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</si>
  <si>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</si>
  <si>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</si>
  <si>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</si>
  <si>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</si>
  <si>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</si>
  <si>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</si>
  <si>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</si>
  <si>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</si>
  <si>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</si>
  <si>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</si>
  <si>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</si>
  <si>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</si>
  <si>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</si>
  <si>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</si>
  <si>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</si>
  <si>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</si>
  <si>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</si>
  <si>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</si>
  <si>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</si>
  <si>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</si>
  <si>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</si>
  <si>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</si>
  <si>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</si>
  <si>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</si>
  <si>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</si>
  <si>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</si>
  <si>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</si>
  <si>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</si>
  <si>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</si>
  <si>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</si>
  <si>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</si>
  <si>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</si>
  <si>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</si>
  <si>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</si>
  <si>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</si>
  <si>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</si>
  <si>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</si>
  <si>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</si>
  <si>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</si>
  <si>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</si>
  <si>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</si>
  <si>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</si>
  <si>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</si>
  <si>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</si>
  <si>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</si>
  <si>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</si>
  <si>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</si>
  <si>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</si>
  <si>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</si>
  <si>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</si>
  <si>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</si>
  <si>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</si>
  <si>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</si>
  <si>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</si>
  <si>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</si>
  <si>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</si>
  <si>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</si>
  <si>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</si>
  <si>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</si>
  <si>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</si>
  <si>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</si>
  <si>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</si>
  <si>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</si>
  <si>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福島県小野町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</si>
  <si>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</si>
  <si>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</si>
  <si>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</si>
  <si>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</si>
  <si>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</si>
  <si>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</si>
  <si>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</si>
  <si>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</si>
  <si>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</si>
  <si>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</si>
  <si>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</si>
  <si>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</si>
  <si>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</si>
  <si>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</si>
  <si>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</si>
  <si>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</si>
  <si>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</si>
  <si>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</si>
  <si>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</si>
  <si>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</si>
  <si>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文化・体育振興基金特別会計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</si>
  <si>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</si>
  <si>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</si>
  <si>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</si>
  <si>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</si>
  <si>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</si>
  <si>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</si>
  <si>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</si>
  <si>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</si>
  <si>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</si>
  <si>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</si>
  <si>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</si>
  <si>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</si>
  <si>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</si>
  <si>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</si>
  <si>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</si>
  <si>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</si>
  <si>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</si>
  <si>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水道事業特別会計</t>
    <phoneticPr fontId="5"/>
  </si>
  <si>
    <t>法適用企業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</si>
  <si>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</si>
  <si>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</si>
  <si>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</si>
  <si>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</si>
  <si>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</si>
  <si>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</si>
  <si>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</si>
  <si>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</si>
  <si>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</si>
  <si>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</si>
  <si>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</si>
  <si>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</si>
  <si>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</si>
  <si>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</si>
  <si>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</si>
  <si>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</si>
  <si>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</si>
  <si>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</si>
  <si>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</si>
  <si>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</si>
  <si>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</si>
  <si>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</si>
  <si>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</si>
  <si>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</si>
  <si>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</si>
  <si>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</si>
  <si>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</si>
  <si>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</si>
  <si>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</si>
  <si>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</si>
  <si>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</si>
  <si>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</si>
  <si>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</si>
  <si>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</si>
  <si>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</si>
  <si>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</si>
  <si>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</si>
  <si>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</si>
  <si>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</si>
  <si>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</si>
  <si>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</si>
  <si>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</si>
  <si>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</si>
  <si>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</si>
  <si>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</si>
  <si>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</si>
  <si>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</si>
  <si>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</si>
  <si>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</si>
  <si>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</si>
  <si>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</si>
  <si>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</si>
  <si>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</si>
  <si>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</si>
  <si>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</si>
  <si>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</si>
  <si>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</si>
  <si>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</si>
  <si>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</si>
  <si>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</si>
  <si>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</si>
  <si>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</si>
  <si>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</si>
  <si>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</si>
  <si>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</si>
  <si>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</si>
  <si>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</si>
  <si>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</si>
  <si>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</si>
  <si>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</si>
  <si>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</si>
  <si>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</si>
  <si>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</si>
  <si>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</si>
  <si>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</si>
  <si>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</si>
  <si>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</si>
  <si>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</si>
  <si>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</si>
  <si>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</si>
  <si>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</si>
  <si>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</si>
  <si>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</si>
  <si>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</si>
  <si>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</si>
  <si>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</si>
  <si>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</si>
  <si>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</si>
  <si>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</si>
  <si>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</si>
  <si>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</si>
  <si>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</si>
  <si>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</si>
  <si>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</si>
  <si>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</si>
  <si>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</si>
  <si>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</si>
  <si>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</si>
  <si>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</si>
  <si>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</si>
  <si>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</si>
  <si>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</si>
  <si>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</si>
  <si>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</si>
  <si>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</si>
  <si>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</si>
  <si>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</si>
  <si>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</si>
  <si>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</si>
  <si>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</si>
  <si>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</si>
  <si>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</si>
  <si>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</si>
  <si>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</si>
  <si>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</si>
  <si>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</si>
  <si>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</si>
  <si>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</si>
  <si>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</si>
  <si>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</si>
  <si>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</si>
  <si>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</si>
  <si>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</si>
  <si>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</si>
  <si>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</si>
  <si>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</si>
  <si>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</si>
  <si>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</si>
  <si>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</si>
  <si>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</si>
  <si>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</si>
  <si>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</si>
  <si>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</si>
  <si>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</si>
  <si>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</si>
  <si>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</si>
  <si>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</si>
  <si>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</si>
  <si>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</si>
  <si>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</si>
  <si>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</si>
  <si>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</si>
  <si>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</si>
  <si>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</si>
  <si>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</si>
  <si>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2.60</t>
  </si>
  <si>
    <t>▲ 6.77</t>
  </si>
  <si>
    <t>▲ 1.73</t>
  </si>
  <si>
    <t>▲ 0.05</t>
  </si>
  <si>
    <t>▲ 2.52</t>
  </si>
  <si>
    <t>介護保険特別会計</t>
  </si>
  <si>
    <t>一般会計</t>
  </si>
  <si>
    <t>水道事業特別会計</t>
  </si>
  <si>
    <t>国民健康保険特別会計</t>
  </si>
  <si>
    <t>浄化槽整備推進事業特別会計</t>
  </si>
  <si>
    <t>文化・体育振興基金特別会計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</si>
  <si>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</si>
  <si>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</si>
  <si>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</si>
  <si>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</si>
  <si>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</si>
  <si>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</si>
  <si>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</si>
  <si>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</si>
  <si>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</si>
  <si>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（株）まちづくり小野</t>
    <rPh sb="1" eb="2">
      <t>カブ</t>
    </rPh>
    <rPh sb="8" eb="10">
      <t>オノ</t>
    </rPh>
    <phoneticPr fontId="2"/>
  </si>
  <si>
    <t>公立小野町地方綜合病院企業団（病院企業会計）</t>
    <rPh sb="0" eb="2">
      <t>コウリツ</t>
    </rPh>
    <rPh sb="2" eb="4">
      <t>オノ</t>
    </rPh>
    <rPh sb="4" eb="5">
      <t>マチ</t>
    </rPh>
    <rPh sb="5" eb="7">
      <t>チホウ</t>
    </rPh>
    <rPh sb="7" eb="9">
      <t>ソウゴウ</t>
    </rPh>
    <rPh sb="9" eb="11">
      <t>ビョウイン</t>
    </rPh>
    <rPh sb="11" eb="13">
      <t>キギョウ</t>
    </rPh>
    <rPh sb="13" eb="14">
      <t>ダン</t>
    </rPh>
    <rPh sb="15" eb="17">
      <t>ビョウイン</t>
    </rPh>
    <rPh sb="17" eb="19">
      <t>キギョウ</t>
    </rPh>
    <rPh sb="19" eb="21">
      <t>カイケイ</t>
    </rPh>
    <phoneticPr fontId="2"/>
  </si>
  <si>
    <t>田村広域行政組合（一般会計）</t>
    <rPh sb="0" eb="2">
      <t>タムラ</t>
    </rPh>
    <rPh sb="2" eb="4">
      <t>コウイキ</t>
    </rPh>
    <rPh sb="4" eb="6">
      <t>ギョウセイ</t>
    </rPh>
    <rPh sb="6" eb="8">
      <t>クミアイ</t>
    </rPh>
    <rPh sb="9" eb="11">
      <t>イッパン</t>
    </rPh>
    <rPh sb="11" eb="13">
      <t>カイケイ</t>
    </rPh>
    <phoneticPr fontId="2"/>
  </si>
  <si>
    <t>郡山地方広域消防組合（一般会計）</t>
    <rPh sb="0" eb="2">
      <t>コオリヤマ</t>
    </rPh>
    <rPh sb="2" eb="4">
      <t>チホウ</t>
    </rPh>
    <rPh sb="4" eb="6">
      <t>コウイキ</t>
    </rPh>
    <rPh sb="6" eb="8">
      <t>ショウボウ</t>
    </rPh>
    <rPh sb="8" eb="10">
      <t>クミアイ</t>
    </rPh>
    <rPh sb="11" eb="13">
      <t>イッパン</t>
    </rPh>
    <rPh sb="13" eb="15">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</si>
  <si>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</si>
  <si>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</si>
  <si>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</si>
  <si>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</si>
  <si>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</si>
  <si>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</si>
  <si>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</si>
  <si>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出資しているが、損益補償契約を締結していないため団体名のみ計上</t>
    <phoneticPr fontId="2"/>
  </si>
  <si>
    <t>-</t>
    <phoneticPr fontId="2"/>
  </si>
  <si>
    <t>-</t>
    <phoneticPr fontId="2"/>
  </si>
  <si>
    <t>-</t>
    <phoneticPr fontId="2"/>
  </si>
  <si>
    <t>-</t>
    <phoneticPr fontId="2"/>
  </si>
  <si>
    <t>公共施設等建設準備基金</t>
    <rPh sb="0" eb="2">
      <t>コウキョウ</t>
    </rPh>
    <rPh sb="2" eb="4">
      <t>シセツ</t>
    </rPh>
    <rPh sb="4" eb="5">
      <t>トウ</t>
    </rPh>
    <rPh sb="5" eb="7">
      <t>ケンセツ</t>
    </rPh>
    <rPh sb="7" eb="9">
      <t>ジュンビ</t>
    </rPh>
    <rPh sb="9" eb="11">
      <t>キキン</t>
    </rPh>
    <phoneticPr fontId="5"/>
  </si>
  <si>
    <t>小野町一般廃棄物最終処分場公害防止及び損害賠償等基金</t>
    <rPh sb="0" eb="2">
      <t>オノ</t>
    </rPh>
    <rPh sb="2" eb="3">
      <t>マチ</t>
    </rPh>
    <rPh sb="3" eb="5">
      <t>イッパン</t>
    </rPh>
    <rPh sb="5" eb="8">
      <t>ハイキブツ</t>
    </rPh>
    <rPh sb="8" eb="10">
      <t>サイシュウ</t>
    </rPh>
    <rPh sb="10" eb="13">
      <t>ショブンジョウ</t>
    </rPh>
    <rPh sb="13" eb="15">
      <t>コウガイ</t>
    </rPh>
    <rPh sb="15" eb="17">
      <t>ボウシ</t>
    </rPh>
    <rPh sb="17" eb="18">
      <t>オヨ</t>
    </rPh>
    <rPh sb="19" eb="21">
      <t>ソンガイ</t>
    </rPh>
    <rPh sb="21" eb="23">
      <t>バイショウ</t>
    </rPh>
    <rPh sb="23" eb="24">
      <t>トウ</t>
    </rPh>
    <rPh sb="24" eb="26">
      <t>キキン</t>
    </rPh>
    <phoneticPr fontId="5"/>
  </si>
  <si>
    <t>地域福祉基金</t>
    <rPh sb="0" eb="2">
      <t>チイキ</t>
    </rPh>
    <rPh sb="2" eb="4">
      <t>フクシ</t>
    </rPh>
    <rPh sb="4" eb="6">
      <t>キキン</t>
    </rPh>
    <phoneticPr fontId="5"/>
  </si>
  <si>
    <t>文化・体育振興基金</t>
    <rPh sb="0" eb="2">
      <t>ブンカ</t>
    </rPh>
    <rPh sb="3" eb="5">
      <t>タイイク</t>
    </rPh>
    <rPh sb="5" eb="7">
      <t>シンコウ</t>
    </rPh>
    <rPh sb="7" eb="9">
      <t>キキン</t>
    </rPh>
    <phoneticPr fontId="5"/>
  </si>
  <si>
    <t>水道事業資金貸付基金</t>
    <rPh sb="0" eb="2">
      <t>スイドウ</t>
    </rPh>
    <rPh sb="2" eb="4">
      <t>ジギョウ</t>
    </rPh>
    <rPh sb="4" eb="6">
      <t>シキン</t>
    </rPh>
    <rPh sb="6" eb="8">
      <t>カシツケ</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</si>
</sst>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DBC6-4A55-8372-CAE27DD0D7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104045</c:v>
                </c:pt>
                <c:pt idx="1">
                  <c:v>76189</c:v>
                </c:pt>
                <c:pt idx="2">
                  <c:v>105615</c:v>
                </c:pt>
                <c:pt idx="3">
                  <c:v>91984</c:v>
                </c:pt>
                <c:pt idx="4">
                  <c:v>118561</c:v>
                </c:pt>
              </c:numCache>
            </c:numRef>
          </c:val>
          <c:smooth val="0"/>
          <c:extLst>
            <c:ext xmlns:c16="http://schemas.microsoft.com/office/drawing/2014/chart" uri="{C3380CC4-5D6E-409C-BE32-E72D297353CC}">
              <c16:uniqueId val="{00000001-DBC6-4A55-8372-CAE27DD0D7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1.39</c:v>
                </c:pt>
                <c:pt idx="1">
                  <c:v>5.33</c:v>
                </c:pt>
                <c:pt idx="2">
                  <c:v>2.69</c:v>
                </c:pt>
                <c:pt idx="3">
                  <c:v>4.71</c:v>
                </c:pt>
                <c:pt idx="4">
                  <c:v>4.55</c:v>
                </c:pt>
              </c:numCache>
            </c:numRef>
          </c:val>
          <c:extLst>
            <c:ext xmlns:c16="http://schemas.microsoft.com/office/drawing/2014/chart" uri="{C3380CC4-5D6E-409C-BE32-E72D297353CC}">
              <c16:uniqueId val="{00000000-E051-406E-812B-1C23C7F6AA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41.71</c:v>
                </c:pt>
                <c:pt idx="1">
                  <c:v>30.85</c:v>
                </c:pt>
                <c:pt idx="2">
                  <c:v>31.91</c:v>
                </c:pt>
                <c:pt idx="3">
                  <c:v>28.46</c:v>
                </c:pt>
                <c:pt idx="4">
                  <c:v>26.91</c:v>
                </c:pt>
              </c:numCache>
            </c:numRef>
          </c:val>
          <c:extLst>
            <c:ext xmlns:c16="http://schemas.microsoft.com/office/drawing/2014/chart" uri="{C3380CC4-5D6E-409C-BE32-E72D297353CC}">
              <c16:uniqueId val="{00000001-E051-406E-812B-1C23C7F6AA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c:v>
                </c:pt>
                <c:pt idx="1">
                  <c:v>-6.77</c:v>
                </c:pt>
                <c:pt idx="2">
                  <c:v>-1.73</c:v>
                </c:pt>
                <c:pt idx="3">
                  <c:v>-0.05</c:v>
                </c:pt>
                <c:pt idx="4">
                  <c:v>-2.52</c:v>
                </c:pt>
              </c:numCache>
            </c:numRef>
          </c:val>
          <c:smooth val="0"/>
          <c:extLst>
            <c:ext xmlns:c16="http://schemas.microsoft.com/office/drawing/2014/chart" uri="{C3380CC4-5D6E-409C-BE32-E72D297353CC}">
              <c16:uniqueId val="{00000002-E051-406E-812B-1C23C7F6AA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69C7-4CB1-A649-D1C3A06DDA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C7-4CB1-A649-D1C3A06DDAF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C7-4CB1-A649-D1C3A06DDAF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9C7-4CB1-A649-D1C3A06DDAFA}"/>
            </c:ext>
          </c:extLst>
        </c:ser>
        <c:ser>
          <c:idx val="4"/>
          <c:order val="4"/>
          <c:tx>
            <c:strRef>
              <c:f>データシート!$A$31</c:f>
              <c:strCache>
                <c:ptCount val="1"/>
                <c:pt idx="0">
                  <c:v>文化・体育振興基金特別会計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69C7-4CB1-A649-D1C3A06DDAFA}"/>
            </c:ext>
          </c:extLst>
        </c:ser>
        <c:ser>
          <c:idx val="5"/>
          <c:order val="5"/>
          <c:tx>
            <c:strRef>
              <c:f>データシート!$A$32</c:f>
              <c:strCache>
                <c:ptCount val="1"/>
                <c:pt idx="0">
                  <c:v>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0.27</c:v>
                </c:pt>
                <c:pt idx="2">
                  <c:v>#N/A</c:v>
                </c:pt>
                <c:pt idx="3">
                  <c:v>0.38</c:v>
                </c:pt>
                <c:pt idx="4">
                  <c:v>#N/A</c:v>
                </c:pt>
                <c:pt idx="5">
                  <c:v>0.47</c:v>
                </c:pt>
                <c:pt idx="6">
                  <c:v>#N/A</c:v>
                </c:pt>
                <c:pt idx="7">
                  <c:v>0.18</c:v>
                </c:pt>
                <c:pt idx="8">
                  <c:v>#N/A</c:v>
                </c:pt>
                <c:pt idx="9">
                  <c:v>0.1</c:v>
                </c:pt>
              </c:numCache>
            </c:numRef>
          </c:val>
          <c:extLst>
            <c:ext xmlns:c16="http://schemas.microsoft.com/office/drawing/2014/chart" uri="{C3380CC4-5D6E-409C-BE32-E72D297353CC}">
              <c16:uniqueId val="{00000005-69C7-4CB1-A649-D1C3A06DDAF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1.54</c:v>
                </c:pt>
                <c:pt idx="2">
                  <c:v>#N/A</c:v>
                </c:pt>
                <c:pt idx="3">
                  <c:v>2.61</c:v>
                </c:pt>
                <c:pt idx="4">
                  <c:v>#N/A</c:v>
                </c:pt>
                <c:pt idx="5">
                  <c:v>1.4</c:v>
                </c:pt>
                <c:pt idx="6">
                  <c:v>#N/A</c:v>
                </c:pt>
                <c:pt idx="7">
                  <c:v>0.63</c:v>
                </c:pt>
                <c:pt idx="8">
                  <c:v>#N/A</c:v>
                </c:pt>
                <c:pt idx="9">
                  <c:v>1.25</c:v>
                </c:pt>
              </c:numCache>
            </c:numRef>
          </c:val>
          <c:extLst>
            <c:ext xmlns:c16="http://schemas.microsoft.com/office/drawing/2014/chart" uri="{C3380CC4-5D6E-409C-BE32-E72D297353CC}">
              <c16:uniqueId val="{00000006-69C7-4CB1-A649-D1C3A06DDAFA}"/>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3.7</c:v>
                </c:pt>
                <c:pt idx="2">
                  <c:v>#N/A</c:v>
                </c:pt>
                <c:pt idx="3">
                  <c:v>2.41</c:v>
                </c:pt>
                <c:pt idx="4">
                  <c:v>#N/A</c:v>
                </c:pt>
                <c:pt idx="5">
                  <c:v>2.98</c:v>
                </c:pt>
                <c:pt idx="6">
                  <c:v>#N/A</c:v>
                </c:pt>
                <c:pt idx="7">
                  <c:v>3.54</c:v>
                </c:pt>
                <c:pt idx="8">
                  <c:v>#N/A</c:v>
                </c:pt>
                <c:pt idx="9">
                  <c:v>4.16</c:v>
                </c:pt>
              </c:numCache>
            </c:numRef>
          </c:val>
          <c:extLst>
            <c:ext xmlns:c16="http://schemas.microsoft.com/office/drawing/2014/chart" uri="{C3380CC4-5D6E-409C-BE32-E72D297353CC}">
              <c16:uniqueId val="{00000007-69C7-4CB1-A649-D1C3A06DDA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1.38</c:v>
                </c:pt>
                <c:pt idx="2">
                  <c:v>#N/A</c:v>
                </c:pt>
                <c:pt idx="3">
                  <c:v>5.32</c:v>
                </c:pt>
                <c:pt idx="4">
                  <c:v>#N/A</c:v>
                </c:pt>
                <c:pt idx="5">
                  <c:v>1.78</c:v>
                </c:pt>
                <c:pt idx="6">
                  <c:v>#N/A</c:v>
                </c:pt>
                <c:pt idx="7">
                  <c:v>4.7</c:v>
                </c:pt>
                <c:pt idx="8">
                  <c:v>#N/A</c:v>
                </c:pt>
                <c:pt idx="9">
                  <c:v>4.54</c:v>
                </c:pt>
              </c:numCache>
            </c:numRef>
          </c:val>
          <c:extLst>
            <c:ext xmlns:c16="http://schemas.microsoft.com/office/drawing/2014/chart" uri="{C3380CC4-5D6E-409C-BE32-E72D297353CC}">
              <c16:uniqueId val="{00000008-69C7-4CB1-A649-D1C3A06DDAFA}"/>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0.93</c:v>
                </c:pt>
                <c:pt idx="2">
                  <c:v>#N/A</c:v>
                </c:pt>
                <c:pt idx="3">
                  <c:v>0.84</c:v>
                </c:pt>
                <c:pt idx="4">
                  <c:v>#N/A</c:v>
                </c:pt>
                <c:pt idx="5">
                  <c:v>1.51</c:v>
                </c:pt>
                <c:pt idx="6">
                  <c:v>#N/A</c:v>
                </c:pt>
                <c:pt idx="7">
                  <c:v>2.79</c:v>
                </c:pt>
                <c:pt idx="8">
                  <c:v>#N/A</c:v>
                </c:pt>
                <c:pt idx="9">
                  <c:v>4.6500000000000004</c:v>
                </c:pt>
              </c:numCache>
            </c:numRef>
          </c:val>
          <c:extLst>
            <c:ext xmlns:c16="http://schemas.microsoft.com/office/drawing/2014/chart" uri="{C3380CC4-5D6E-409C-BE32-E72D297353CC}">
              <c16:uniqueId val="{00000009-69C7-4CB1-A649-D1C3A06DDA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320</c:v>
                </c:pt>
                <c:pt idx="5">
                  <c:v>329</c:v>
                </c:pt>
                <c:pt idx="8">
                  <c:v>333</c:v>
                </c:pt>
                <c:pt idx="11">
                  <c:v>401</c:v>
                </c:pt>
                <c:pt idx="14">
                  <c:v>366</c:v>
                </c:pt>
              </c:numCache>
            </c:numRef>
          </c:val>
          <c:extLst>
            <c:ext xmlns:c16="http://schemas.microsoft.com/office/drawing/2014/chart" uri="{C3380CC4-5D6E-409C-BE32-E72D297353CC}">
              <c16:uniqueId val="{00000000-CE75-4720-8DC9-9F2C97C53D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75-4720-8DC9-9F2C97C53D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CE75-4720-8DC9-9F2C97C53D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61</c:v>
                </c:pt>
                <c:pt idx="6">
                  <c:v>62</c:v>
                </c:pt>
                <c:pt idx="9">
                  <c:v>62</c:v>
                </c:pt>
                <c:pt idx="12">
                  <c:v>38</c:v>
                </c:pt>
              </c:numCache>
            </c:numRef>
          </c:val>
          <c:extLst>
            <c:ext xmlns:c16="http://schemas.microsoft.com/office/drawing/2014/chart" uri="{C3380CC4-5D6E-409C-BE32-E72D297353CC}">
              <c16:uniqueId val="{00000003-CE75-4720-8DC9-9F2C97C53D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c:v>
                </c:pt>
                <c:pt idx="3">
                  <c:v>18</c:v>
                </c:pt>
                <c:pt idx="6">
                  <c:v>16</c:v>
                </c:pt>
                <c:pt idx="9">
                  <c:v>30</c:v>
                </c:pt>
                <c:pt idx="12">
                  <c:v>21</c:v>
                </c:pt>
              </c:numCache>
            </c:numRef>
          </c:val>
          <c:extLst>
            <c:ext xmlns:c16="http://schemas.microsoft.com/office/drawing/2014/chart" uri="{C3380CC4-5D6E-409C-BE32-E72D297353CC}">
              <c16:uniqueId val="{00000004-CE75-4720-8DC9-9F2C97C53D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75-4720-8DC9-9F2C97C53D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75-4720-8DC9-9F2C97C53D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461</c:v>
                </c:pt>
                <c:pt idx="3">
                  <c:v>442</c:v>
                </c:pt>
                <c:pt idx="6">
                  <c:v>432</c:v>
                </c:pt>
                <c:pt idx="9">
                  <c:v>547</c:v>
                </c:pt>
                <c:pt idx="12">
                  <c:v>445</c:v>
                </c:pt>
              </c:numCache>
            </c:numRef>
          </c:val>
          <c:extLst>
            <c:ext xmlns:c16="http://schemas.microsoft.com/office/drawing/2014/chart" uri="{C3380CC4-5D6E-409C-BE32-E72D297353CC}">
              <c16:uniqueId val="{00000007-CE75-4720-8DC9-9F2C97C53D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237</c:v>
                </c:pt>
                <c:pt idx="2">
                  <c:v>#N/A</c:v>
                </c:pt>
                <c:pt idx="3">
                  <c:v>#N/A</c:v>
                </c:pt>
                <c:pt idx="4">
                  <c:v>192</c:v>
                </c:pt>
                <c:pt idx="5">
                  <c:v>#N/A</c:v>
                </c:pt>
                <c:pt idx="6">
                  <c:v>#N/A</c:v>
                </c:pt>
                <c:pt idx="7">
                  <c:v>177</c:v>
                </c:pt>
                <c:pt idx="8">
                  <c:v>#N/A</c:v>
                </c:pt>
                <c:pt idx="9">
                  <c:v>#N/A</c:v>
                </c:pt>
                <c:pt idx="10">
                  <c:v>238</c:v>
                </c:pt>
                <c:pt idx="11">
                  <c:v>#N/A</c:v>
                </c:pt>
                <c:pt idx="12">
                  <c:v>#N/A</c:v>
                </c:pt>
                <c:pt idx="13">
                  <c:v>138</c:v>
                </c:pt>
                <c:pt idx="14">
                  <c:v>#N/A</c:v>
                </c:pt>
              </c:numCache>
            </c:numRef>
          </c:val>
          <c:smooth val="0"/>
          <c:extLst>
            <c:ext xmlns:c16="http://schemas.microsoft.com/office/drawing/2014/chart" uri="{C3380CC4-5D6E-409C-BE32-E72D297353CC}">
              <c16:uniqueId val="{00000008-CE75-4720-8DC9-9F2C97C53D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3678</c:v>
                </c:pt>
                <c:pt idx="5">
                  <c:v>3755</c:v>
                </c:pt>
                <c:pt idx="8">
                  <c:v>3802</c:v>
                </c:pt>
                <c:pt idx="11">
                  <c:v>4291</c:v>
                </c:pt>
                <c:pt idx="14">
                  <c:v>4487</c:v>
                </c:pt>
              </c:numCache>
            </c:numRef>
          </c:val>
          <c:extLst>
            <c:ext xmlns:c16="http://schemas.microsoft.com/office/drawing/2014/chart" uri="{C3380CC4-5D6E-409C-BE32-E72D297353CC}">
              <c16:uniqueId val="{00000000-1C68-46A4-A3CB-53076EAA09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c:v>
                </c:pt>
                <c:pt idx="5">
                  <c:v>29</c:v>
                </c:pt>
                <c:pt idx="8">
                  <c:v>11</c:v>
                </c:pt>
                <c:pt idx="11">
                  <c:v>4</c:v>
                </c:pt>
                <c:pt idx="14">
                  <c:v>4</c:v>
                </c:pt>
              </c:numCache>
            </c:numRef>
          </c:val>
          <c:extLst>
            <c:ext xmlns:c16="http://schemas.microsoft.com/office/drawing/2014/chart" uri="{C3380CC4-5D6E-409C-BE32-E72D297353CC}">
              <c16:uniqueId val="{00000001-1C68-46A4-A3CB-53076EAA09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4059</c:v>
                </c:pt>
                <c:pt idx="5">
                  <c:v>3831</c:v>
                </c:pt>
                <c:pt idx="8">
                  <c:v>3887</c:v>
                </c:pt>
                <c:pt idx="11">
                  <c:v>3749</c:v>
                </c:pt>
                <c:pt idx="14">
                  <c:v>3602</c:v>
                </c:pt>
              </c:numCache>
            </c:numRef>
          </c:val>
          <c:extLst>
            <c:ext xmlns:c16="http://schemas.microsoft.com/office/drawing/2014/chart" uri="{C3380CC4-5D6E-409C-BE32-E72D297353CC}">
              <c16:uniqueId val="{00000002-1C68-46A4-A3CB-53076EAA09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68-46A4-A3CB-53076EAA09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68-46A4-A3CB-53076EAA09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68-46A4-A3CB-53076EAA09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1394</c:v>
                </c:pt>
                <c:pt idx="3">
                  <c:v>985</c:v>
                </c:pt>
                <c:pt idx="6">
                  <c:v>903</c:v>
                </c:pt>
                <c:pt idx="9">
                  <c:v>924</c:v>
                </c:pt>
                <c:pt idx="12">
                  <c:v>931</c:v>
                </c:pt>
              </c:numCache>
            </c:numRef>
          </c:val>
          <c:extLst>
            <c:ext xmlns:c16="http://schemas.microsoft.com/office/drawing/2014/chart" uri="{C3380CC4-5D6E-409C-BE32-E72D297353CC}">
              <c16:uniqueId val="{00000006-1C68-46A4-A3CB-53076EAA09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417</c:v>
                </c:pt>
                <c:pt idx="3">
                  <c:v>360</c:v>
                </c:pt>
                <c:pt idx="6">
                  <c:v>327</c:v>
                </c:pt>
                <c:pt idx="9">
                  <c:v>264</c:v>
                </c:pt>
                <c:pt idx="12">
                  <c:v>234</c:v>
                </c:pt>
              </c:numCache>
            </c:numRef>
          </c:val>
          <c:extLst>
            <c:ext xmlns:c16="http://schemas.microsoft.com/office/drawing/2014/chart" uri="{C3380CC4-5D6E-409C-BE32-E72D297353CC}">
              <c16:uniqueId val="{00000007-1C68-46A4-A3CB-53076EAA09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255</c:v>
                </c:pt>
                <c:pt idx="3">
                  <c:v>266</c:v>
                </c:pt>
                <c:pt idx="6">
                  <c:v>210</c:v>
                </c:pt>
                <c:pt idx="9">
                  <c:v>234</c:v>
                </c:pt>
                <c:pt idx="12">
                  <c:v>260</c:v>
                </c:pt>
              </c:numCache>
            </c:numRef>
          </c:val>
          <c:extLst>
            <c:ext xmlns:c16="http://schemas.microsoft.com/office/drawing/2014/chart" uri="{C3380CC4-5D6E-409C-BE32-E72D297353CC}">
              <c16:uniqueId val="{00000008-1C68-46A4-A3CB-53076EAA09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C68-46A4-A3CB-53076EAA09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4462</c:v>
                </c:pt>
                <c:pt idx="3">
                  <c:v>4517</c:v>
                </c:pt>
                <c:pt idx="6">
                  <c:v>5073</c:v>
                </c:pt>
                <c:pt idx="9">
                  <c:v>5173</c:v>
                </c:pt>
                <c:pt idx="12">
                  <c:v>5450</c:v>
                </c:pt>
              </c:numCache>
            </c:numRef>
          </c:val>
          <c:extLst>
            <c:ext xmlns:c16="http://schemas.microsoft.com/office/drawing/2014/chart" uri="{C3380CC4-5D6E-409C-BE32-E72D297353CC}">
              <c16:uniqueId val="{0000000A-1C68-46A4-A3CB-53076EAA09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68-46A4-A3CB-53076EAA09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1051</c:v>
                </c:pt>
                <c:pt idx="1">
                  <c:v>976</c:v>
                </c:pt>
                <c:pt idx="2">
                  <c:v>901</c:v>
                </c:pt>
              </c:numCache>
            </c:numRef>
          </c:val>
          <c:extLst>
            <c:ext xmlns:c16="http://schemas.microsoft.com/office/drawing/2014/chart" uri="{C3380CC4-5D6E-409C-BE32-E72D297353CC}">
              <c16:uniqueId val="{00000000-25A0-42E9-9FB2-3E803F3E51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371</c:v>
                </c:pt>
                <c:pt idx="1">
                  <c:v>268</c:v>
                </c:pt>
                <c:pt idx="2">
                  <c:v>268</c:v>
                </c:pt>
              </c:numCache>
            </c:numRef>
          </c:val>
          <c:extLst>
            <c:ext xmlns:c16="http://schemas.microsoft.com/office/drawing/2014/chart" uri="{C3380CC4-5D6E-409C-BE32-E72D297353CC}">
              <c16:uniqueId val="{00000001-25A0-42E9-9FB2-3E803F3E51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2424</c:v>
                </c:pt>
                <c:pt idx="1">
                  <c:v>2462</c:v>
                </c:pt>
                <c:pt idx="2">
                  <c:v>2388</c:v>
                </c:pt>
              </c:numCache>
            </c:numRef>
          </c:val>
          <c:extLst>
            <c:ext xmlns:c16="http://schemas.microsoft.com/office/drawing/2014/chart" uri="{C3380CC4-5D6E-409C-BE32-E72D297353CC}">
              <c16:uniqueId val="{00000002-25A0-42E9-9FB2-3E803F3E51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令和元年度元利償還金が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百万円減少しているが、平成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年度は繰上償還を行ったことにより元利償還金が増加していたためである。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実質公債費比率が減少した主な要因は、組合等が起こした地方債の元利償還金に対する負担金等（公立小野町地方綜合病院企業団分）の減である。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今後は、元利償還金・公営企業債の元利償還金に対する繰入金が増加していくと見込まれるため、財政措置がある起債の活用を原則としつつ、繰上償還も検討しながら一定の水準を保てるよう努める。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満期一括償還地方債を利用していない。</a:t>
          </a:r>
          <a:endParaRPr kumimoji="1" lang="en-US" altLang="ja-JP" sz="10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年度よりマイナス値となっている。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地方債残高は増加しているが、財政措置のある起債を活用しているため、基準財政需要額算入見込額も併せて増加している。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役場新庁舎をはじめとする公共施設建設事業、既存公共施設の長寿命化対策を計画的に実施していく必要があるため、一般会計等に係る地方債の現在高の増加、充当可能基金の減少は今後も続く見込みであることから、計画的な地方債償還と基金への積み立てを実施し、将来負担の軽減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福島県小野町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財源不足に対応するため、財政調整基金を約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万円、認定こども園敷地造成工事に伴い「公共施設等建設準備準備基金」を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億円取り崩したこと、その他積み立て及び取り崩しの結果、基金全体としては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・役場新庁舎等の公共施設建設事業に対応するため、「公共施設等建設準備基金」へ計画的に積み立てる。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・「小野町笑顔とがんばり子育て支援基金」は、令和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億となったことから、令和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年度以降子育て支援に関する事業の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ため計画的に取り崩していく。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・公共施設等建設準備基金：公共施設の建設に要する資金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・小野町一般廃棄物最終処分場公害防止及び損害賠償等基金：一般廃棄物最終処分場に起因する公害の発生防止に必要な措置に要する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資金。また、公害により生じた損害賠償等に要する資金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・地域福祉基金：高齢者等の在宅福祉の向上及び健康の保持に資する事業、地域における福祉活動の促進、快適な生活環境の形成等を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図るために要する資金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・文化・体育振興基金：文化及び体育の振興発展拡充に要する資金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・水道事業資金貸付基金：水道事業施設及び運営資金充てるため水道事業会計への貸付けに要する資金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・公共施設等建設準備基金：認定こども園敷地造成工事に伴い、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・水道事業資金貸付基金：水道事業会計からの償還金を積み立てたことによる増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・「公共施設等建設準備基金」については、役場新庁舎等建設に向け計画的に積み立て予定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・「小野町笑顔とがんばり子育て支援基金」は、令和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億となったことから、令和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年度以降子育て支援に関する事業の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・町税をはじめとする歳入の確保に努め、財政調整基金の取り崩し額の抑制を図る。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年度利子相当分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地方債の償還計画を踏まえ、計画的に積み立てを行う予定。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10,000
9,858
125.18
5,847,857
5,587,947
152,244
3,347,823
5,450,081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財政力指数は、人口減少や福島県平均を上回る高齢化率（令和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今後は、職員の定員管理・給与の適正化、緊急に必要な事業を峻別し、投資的経費を抑制する等、歳出の見直しを実施するとともに、税収の徴収率向上対策を中心とする歳入確保に努める。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143510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078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151554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100754</xdr:rowOff>
    </xdr:from>
    <xdr:to>
      <xdr:col>7</xdr:col>
      <xdr:colOff>31750</xdr:colOff>
      <xdr:row>44</xdr:row>
      <xdr:rowOff>30904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15681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経常収支比率は、昨年度から類似団体平均を下回っているが、扶助費及び物件費並びに維持補修費、普通建設事業費の経常経費が増加したため、</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会計年度任用制度の運用開始に伴い、人件費及び物件費の増加が見込まれることから、職員数の減、手当の見直し等給与の適正化による人件費の削減、また、事務事業の見直しを更に進めるとともに、全ての事務事業の優先度を厳しく点検し、優先度の低い事務事業について計画的に廃止・縮小を進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12277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8131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62</xdr:row>
      <xdr:rowOff>52494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8131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62</xdr:row>
      <xdr:rowOff>52494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858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61</xdr:row>
      <xdr:rowOff>127423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7674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163000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人当たり人件費・物件費等決算額は、類似団体平均を下回っているが、人口減少、物件費の増加により前年度より</a:t>
          </a:r>
          <a:r>
            <a:rPr kumimoji="1" lang="en-US" altLang="ja-JP" sz="1300">
              <a:latin typeface="ＭＳ Ｐゴシック" panose="020B0600070205080204" pitchFamily="50" charset="-128"/>
              <a:ea typeface="ＭＳ Ｐゴシック" panose="020B0600070205080204" pitchFamily="50" charset="-128"/>
            </a:rPr>
            <a:t>43,061</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今後も適正な定員管理及び行財政改革の推進により経費の適正な執行に努める。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37351</xdr:rowOff>
    </xdr:from>
    <xdr:to>
      <xdr:col>23</xdr:col>
      <xdr:colOff>133350</xdr:colOff>
      <xdr:row>82</xdr:row>
      <xdr:rowOff>65748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96251"/>
          <a:ext cx="8382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25093</xdr:rowOff>
    </xdr:from>
    <xdr:to>
      <xdr:col>19</xdr:col>
      <xdr:colOff>133350</xdr:colOff>
      <xdr:row>82</xdr:row>
      <xdr:rowOff>37351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83993"/>
          <a:ext cx="8890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11464</xdr:rowOff>
    </xdr:from>
    <xdr:to>
      <xdr:col>15</xdr:col>
      <xdr:colOff>82550</xdr:colOff>
      <xdr:row>82</xdr:row>
      <xdr:rowOff>25093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70364"/>
          <a:ext cx="8890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11464</xdr:rowOff>
    </xdr:from>
    <xdr:to>
      <xdr:col>11</xdr:col>
      <xdr:colOff>31750</xdr:colOff>
      <xdr:row>82</xdr:row>
      <xdr:rowOff>33120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70364"/>
          <a:ext cx="8890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14948</xdr:rowOff>
    </xdr:from>
    <xdr:to>
      <xdr:col>23</xdr:col>
      <xdr:colOff>184150</xdr:colOff>
      <xdr:row>82</xdr:row>
      <xdr:rowOff>116548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7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31475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1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158001</xdr:rowOff>
    </xdr:from>
    <xdr:to>
      <xdr:col>19</xdr:col>
      <xdr:colOff>184150</xdr:colOff>
      <xdr:row>82</xdr:row>
      <xdr:rowOff>88151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98328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1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145743</xdr:rowOff>
    </xdr:from>
    <xdr:to>
      <xdr:col>15</xdr:col>
      <xdr:colOff>133350</xdr:colOff>
      <xdr:row>82</xdr:row>
      <xdr:rowOff>75893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3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86070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0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132114</xdr:rowOff>
    </xdr:from>
    <xdr:to>
      <xdr:col>11</xdr:col>
      <xdr:colOff>82550</xdr:colOff>
      <xdr:row>82</xdr:row>
      <xdr:rowOff>62264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72441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8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153770</xdr:rowOff>
    </xdr:from>
    <xdr:to>
      <xdr:col>7</xdr:col>
      <xdr:colOff>31750</xdr:colOff>
      <xdr:row>82</xdr:row>
      <xdr:rowOff>83920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94097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新規採用・退職に伴う職員構成の変動により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ポイント上昇し、類似団体平均を上回っている。現在福島県人事院勧告に準じた給与改定を行っているが、より一層の給与の適正化に努める。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87</xdr:row>
      <xdr:rowOff>22073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3480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87</xdr:row>
      <xdr:rowOff>148468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34809"/>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87</xdr:row>
      <xdr:rowOff>148468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64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34471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646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次小野町定員適正化計画に基づき適切な定員管理に努め、第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次計画（平成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年度）終了時には、計画策定時の</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人にまで削減し、類似団体平均よりも下回っている。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次計画（平成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年間で定年退職、勧奨退職及び新規職員の採用等で</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人の削減を目標とする。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89746</xdr:rowOff>
    </xdr:from>
    <xdr:to>
      <xdr:col>81</xdr:col>
      <xdr:colOff>44450</xdr:colOff>
      <xdr:row>60</xdr:row>
      <xdr:rowOff>96986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376746"/>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77681</xdr:rowOff>
    </xdr:from>
    <xdr:to>
      <xdr:col>77</xdr:col>
      <xdr:colOff>44450</xdr:colOff>
      <xdr:row>60</xdr:row>
      <xdr:rowOff>96986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64681"/>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91356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364681"/>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91356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44573"/>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38946</xdr:rowOff>
    </xdr:from>
    <xdr:to>
      <xdr:col>81</xdr:col>
      <xdr:colOff>95250</xdr:colOff>
      <xdr:row>60</xdr:row>
      <xdr:rowOff>140546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55473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46186</xdr:rowOff>
    </xdr:from>
    <xdr:to>
      <xdr:col>77</xdr:col>
      <xdr:colOff>95250</xdr:colOff>
      <xdr:row>60</xdr:row>
      <xdr:rowOff>147786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157963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02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26881</xdr:rowOff>
    </xdr:from>
    <xdr:to>
      <xdr:col>73</xdr:col>
      <xdr:colOff>44450</xdr:colOff>
      <xdr:row>60</xdr:row>
      <xdr:rowOff>128481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138658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40556</xdr:rowOff>
    </xdr:from>
    <xdr:to>
      <xdr:col>68</xdr:col>
      <xdr:colOff>203200</xdr:colOff>
      <xdr:row>60</xdr:row>
      <xdr:rowOff>142156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118550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下回っており、償還完了に伴う元利償還金及び水道事業特別会計に要する地方債償還に係る繰出金並びに公立小野町地方綜合病院企業団における地方債に係る負担金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今後、措置期間経過により償還額の増加が見込まれていることから、緊急度・住民ニーズを的確に把握した事業の選択により、起債に大きく頼ることのない財政運営に努める。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135769</xdr:rowOff>
    </xdr:from>
    <xdr:to>
      <xdr:col>81</xdr:col>
      <xdr:colOff>44450</xdr:colOff>
      <xdr:row>38</xdr:row>
      <xdr:rowOff>33262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479419"/>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33262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5483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148167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5483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45659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6632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84969</xdr:rowOff>
    </xdr:from>
    <xdr:to>
      <xdr:col>81</xdr:col>
      <xdr:colOff>95250</xdr:colOff>
      <xdr:row>38</xdr:row>
      <xdr:rowOff>15119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101496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2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166309</xdr:rowOff>
    </xdr:from>
    <xdr:to>
      <xdr:col>64</xdr:col>
      <xdr:colOff>152400</xdr:colOff>
      <xdr:row>39</xdr:row>
      <xdr:rowOff>96459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106636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将来負担すべき負債は標準財政規模を下回っている。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歳入不足を補うために財政調整基金の取崩しや過疎対策事業債をはじめとする起債に頼らざるを得ない状況であることから、公債費等義務的経費の削減を中心とする行財政改革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10,000
9,858
125.18
5,847,857
5,587,947
152,244
3,347,823
5,450,081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人件費は、類似団体平均及び全国平均を上回っている。給与制度については、福島県人事院勧告に準じた給与改定を行っているが、職員数の減など行財政改革への取組みを通じて人件費の削減に努める。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37</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04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物件費は、類似団体平均及び全国平均より下回っているが、住民基本台帳システムの更新業務、公共施設等個別施設計画策定業務（委託料）が行われたため前年度より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今後は、公共施設の指定管理者制度の導入促進や、事務事業の見直しにより経常経費の削減に努める。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165862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553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55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821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15</xdr:row>
      <xdr:rowOff>10414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358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131064</xdr:rowOff>
    </xdr:from>
    <xdr:to>
      <xdr:col>69</xdr:col>
      <xdr:colOff>142875</xdr:colOff>
      <xdr:row>15</xdr:row>
      <xdr:rowOff>61214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扶助費は、全国平均を大幅に下回っており、類似団体平均よりも</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ポイント下回っている。経常比率は、平成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年度以降概ね横ばいで推移している。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今後も少子高齢化等の影響により、当町に限らず扶助費は増加傾向で推移ししていくと予想されるので、単独事業の見直しを図るなど適正な水準を保てるよう努める。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75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その他に係る経常収支比率は、類似団体平均及び全国平均を下回っている。これは、他会計及び公営企業会計への繰出金が増加していないためである。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今後も繰出金が増加しないよう、他会計及び公営企業会計の適正な財政運営に努める。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54</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70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55</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70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140987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2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補助費等は、類似団体平均及び全国平均を上回っている状況が続いている。これは、一部事務組合等への負担金が決算額の約</a:t>
          </a:r>
          <a:r>
            <a:rPr kumimoji="1" lang="en-US" altLang="ja-JP" sz="1300">
              <a:latin typeface="ＭＳ Ｐゴシック" panose="020B0600070205080204" pitchFamily="50" charset="-128"/>
              <a:ea typeface="ＭＳ Ｐゴシック" panose="020B0600070205080204" pitchFamily="50" charset="-128"/>
            </a:rPr>
            <a:t>51.2%</a:t>
          </a:r>
          <a:r>
            <a:rPr kumimoji="1" lang="ja-JP" altLang="en-US" sz="1300">
              <a:latin typeface="ＭＳ Ｐゴシック" panose="020B0600070205080204" pitchFamily="50" charset="-128"/>
              <a:ea typeface="ＭＳ Ｐゴシック" panose="020B0600070205080204" pitchFamily="50" charset="-128"/>
            </a:rPr>
            <a:t>を占めているためである。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負担金以外の補助金については、必要性の低い事業に対して見直しや廃止により交付額の削減に努める。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14986</xdr:rowOff>
    </xdr:from>
    <xdr:to>
      <xdr:col>82</xdr:col>
      <xdr:colOff>107950</xdr:colOff>
      <xdr:row>39</xdr:row>
      <xdr:rowOff>24130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7015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6969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10414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696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39</xdr:row>
      <xdr:rowOff>10414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146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135636</xdr:rowOff>
    </xdr:from>
    <xdr:to>
      <xdr:col>78</xdr:col>
      <xdr:colOff>120650</xdr:colOff>
      <xdr:row>39</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50563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ポイント上昇したが、類似団体平均及び全国平均を下回っている。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繰上償還を行い、令和元年度の元利償還金は減少しているが、償還金を上回る額を借り入れているため地方債残高は増加している。引き続き地方債の新規発行においては、適債性のある事業とし公債費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88900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581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58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119380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1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119380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343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公債費以外の経常収支比率については、類似団体平均及び全国平均を下回っているが、物件費・補助費等の経常収支比率は増加している。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や子育て施策の推進により増加が見込まれるため、単独事業の見直しを図る等、引き続き適正な水準を保てるよう努めていくとともに、補助金や使用料・手数料等の見直しを進め、一層の合理化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74422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212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21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97282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25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73957</xdr:rowOff>
    </xdr:from>
    <xdr:to>
      <xdr:col>29</xdr:col>
      <xdr:colOff>127000</xdr:colOff>
      <xdr:row>17</xdr:row>
      <xdr:rowOff>91201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36232"/>
          <a:ext cx="647700" cy="1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58734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91201</xdr:rowOff>
    </xdr:from>
    <xdr:to>
      <xdr:col>26</xdr:col>
      <xdr:colOff>50800</xdr:colOff>
      <xdr:row>17</xdr:row>
      <xdr:rowOff>107371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53476"/>
          <a:ext cx="698500" cy="16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107371</xdr:rowOff>
    </xdr:from>
    <xdr:to>
      <xdr:col>22</xdr:col>
      <xdr:colOff>114300</xdr:colOff>
      <xdr:row>17</xdr:row>
      <xdr:rowOff>135954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9646"/>
          <a:ext cx="6985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114275</xdr:rowOff>
    </xdr:from>
    <xdr:to>
      <xdr:col>18</xdr:col>
      <xdr:colOff>177800</xdr:colOff>
      <xdr:row>17</xdr:row>
      <xdr:rowOff>135954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76550"/>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23157</xdr:rowOff>
    </xdr:from>
    <xdr:to>
      <xdr:col>29</xdr:col>
      <xdr:colOff>177800</xdr:colOff>
      <xdr:row>17</xdr:row>
      <xdr:rowOff>124757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8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39684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3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40401</xdr:rowOff>
    </xdr:from>
    <xdr:to>
      <xdr:col>26</xdr:col>
      <xdr:colOff>101600</xdr:colOff>
      <xdr:row>17</xdr:row>
      <xdr:rowOff>142001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02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152178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71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56571</xdr:rowOff>
    </xdr:from>
    <xdr:to>
      <xdr:col>22</xdr:col>
      <xdr:colOff>165100</xdr:colOff>
      <xdr:row>17</xdr:row>
      <xdr:rowOff>158171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168348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85154</xdr:rowOff>
    </xdr:from>
    <xdr:to>
      <xdr:col>19</xdr:col>
      <xdr:colOff>38100</xdr:colOff>
      <xdr:row>18</xdr:row>
      <xdr:rowOff>15304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25481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1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158223</xdr:rowOff>
    </xdr:from>
    <xdr:to>
      <xdr:col>29</xdr:col>
      <xdr:colOff>127000</xdr:colOff>
      <xdr:row>37</xdr:row>
      <xdr:rowOff>165748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11473"/>
          <a:ext cx="647700" cy="17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158223</xdr:rowOff>
    </xdr:from>
    <xdr:to>
      <xdr:col>26</xdr:col>
      <xdr:colOff>50800</xdr:colOff>
      <xdr:row>37</xdr:row>
      <xdr:rowOff>109493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11473"/>
          <a:ext cx="698500" cy="12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85528</xdr:rowOff>
    </xdr:from>
    <xdr:to>
      <xdr:col>22</xdr:col>
      <xdr:colOff>114300</xdr:colOff>
      <xdr:row>37</xdr:row>
      <xdr:rowOff>109493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10228"/>
          <a:ext cx="698500" cy="2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13043</xdr:rowOff>
    </xdr:from>
    <xdr:to>
      <xdr:col>18</xdr:col>
      <xdr:colOff>177800</xdr:colOff>
      <xdr:row>37</xdr:row>
      <xdr:rowOff>85528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37743"/>
          <a:ext cx="698500" cy="72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114948</xdr:rowOff>
    </xdr:from>
    <xdr:to>
      <xdr:col>29</xdr:col>
      <xdr:colOff>177800</xdr:colOff>
      <xdr:row>37</xdr:row>
      <xdr:rowOff>216548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3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23525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107423</xdr:rowOff>
    </xdr:from>
    <xdr:to>
      <xdr:col>26</xdr:col>
      <xdr:colOff>101600</xdr:colOff>
      <xdr:row>37</xdr:row>
      <xdr:rowOff>37573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22350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7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58693</xdr:rowOff>
    </xdr:from>
    <xdr:to>
      <xdr:col>22</xdr:col>
      <xdr:colOff>165100</xdr:colOff>
      <xdr:row>37</xdr:row>
      <xdr:rowOff>160293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8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145070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6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34728</xdr:rowOff>
    </xdr:from>
    <xdr:to>
      <xdr:col>19</xdr:col>
      <xdr:colOff>38100</xdr:colOff>
      <xdr:row>37</xdr:row>
      <xdr:rowOff>136328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9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121105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4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133693</xdr:rowOff>
    </xdr:from>
    <xdr:to>
      <xdr:col>15</xdr:col>
      <xdr:colOff>101600</xdr:colOff>
      <xdr:row>37</xdr:row>
      <xdr:rowOff>63843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48620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10,000
9,858
125.18
5,847,857
5,587,947
152,244
3,347,823
5,450,081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74092</xdr:rowOff>
    </xdr:from>
    <xdr:to>
      <xdr:col>24</xdr:col>
      <xdr:colOff>63500</xdr:colOff>
      <xdr:row>36</xdr:row>
      <xdr:rowOff>80136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46292"/>
          <a:ext cx="8382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80136</xdr:rowOff>
    </xdr:from>
    <xdr:to>
      <xdr:col>19</xdr:col>
      <xdr:colOff>177800</xdr:colOff>
      <xdr:row>36</xdr:row>
      <xdr:rowOff>85348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5233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85348</xdr:rowOff>
    </xdr:from>
    <xdr:to>
      <xdr:col>15</xdr:col>
      <xdr:colOff>50800</xdr:colOff>
      <xdr:row>36</xdr:row>
      <xdr:rowOff>121970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57548"/>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95525</xdr:rowOff>
    </xdr:from>
    <xdr:to>
      <xdr:col>10</xdr:col>
      <xdr:colOff>114300</xdr:colOff>
      <xdr:row>36</xdr:row>
      <xdr:rowOff>121970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67725"/>
          <a:ext cx="889000" cy="2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23292</xdr:rowOff>
    </xdr:from>
    <xdr:to>
      <xdr:col>24</xdr:col>
      <xdr:colOff>114300</xdr:colOff>
      <xdr:row>36</xdr:row>
      <xdr:rowOff>124892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46169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4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29336</xdr:rowOff>
    </xdr:from>
    <xdr:to>
      <xdr:col>20</xdr:col>
      <xdr:colOff>38100</xdr:colOff>
      <xdr:row>36</xdr:row>
      <xdr:rowOff>130936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147463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9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34548</xdr:rowOff>
    </xdr:from>
    <xdr:to>
      <xdr:col>15</xdr:col>
      <xdr:colOff>101600</xdr:colOff>
      <xdr:row>36</xdr:row>
      <xdr:rowOff>136148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152675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8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71170</xdr:rowOff>
    </xdr:from>
    <xdr:to>
      <xdr:col>10</xdr:col>
      <xdr:colOff>165100</xdr:colOff>
      <xdr:row>37</xdr:row>
      <xdr:rowOff>1320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17847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01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44725</xdr:rowOff>
    </xdr:from>
    <xdr:to>
      <xdr:col>6</xdr:col>
      <xdr:colOff>38100</xdr:colOff>
      <xdr:row>36</xdr:row>
      <xdr:rowOff>146325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162852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69094</xdr:rowOff>
    </xdr:from>
    <xdr:to>
      <xdr:col>24</xdr:col>
      <xdr:colOff>63500</xdr:colOff>
      <xdr:row>56</xdr:row>
      <xdr:rowOff>89207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70294"/>
          <a:ext cx="838200" cy="2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89207</xdr:rowOff>
    </xdr:from>
    <xdr:to>
      <xdr:col>19</xdr:col>
      <xdr:colOff>177800</xdr:colOff>
      <xdr:row>56</xdr:row>
      <xdr:rowOff>96879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90407"/>
          <a:ext cx="8890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96828</xdr:rowOff>
    </xdr:from>
    <xdr:to>
      <xdr:col>15</xdr:col>
      <xdr:colOff>50800</xdr:colOff>
      <xdr:row>56</xdr:row>
      <xdr:rowOff>96879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698028"/>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76707</xdr:rowOff>
    </xdr:from>
    <xdr:to>
      <xdr:col>10</xdr:col>
      <xdr:colOff>114300</xdr:colOff>
      <xdr:row>56</xdr:row>
      <xdr:rowOff>96828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677907"/>
          <a:ext cx="889000" cy="2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18294</xdr:rowOff>
    </xdr:from>
    <xdr:to>
      <xdr:col>24</xdr:col>
      <xdr:colOff>114300</xdr:colOff>
      <xdr:row>56</xdr:row>
      <xdr:rowOff>119894</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168171</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38407</xdr:rowOff>
    </xdr:from>
    <xdr:to>
      <xdr:col>20</xdr:col>
      <xdr:colOff>38100</xdr:colOff>
      <xdr:row>56</xdr:row>
      <xdr:rowOff>140007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3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156534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41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46079</xdr:rowOff>
    </xdr:from>
    <xdr:to>
      <xdr:col>15</xdr:col>
      <xdr:colOff>101600</xdr:colOff>
      <xdr:row>56</xdr:row>
      <xdr:rowOff>147679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138806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4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46028</xdr:rowOff>
    </xdr:from>
    <xdr:to>
      <xdr:col>10</xdr:col>
      <xdr:colOff>165100</xdr:colOff>
      <xdr:row>56</xdr:row>
      <xdr:rowOff>147628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4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138755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73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25907</xdr:rowOff>
    </xdr:from>
    <xdr:to>
      <xdr:col>6</xdr:col>
      <xdr:colOff>38100</xdr:colOff>
      <xdr:row>56</xdr:row>
      <xdr:rowOff>127507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118634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71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96876</xdr:rowOff>
    </xdr:from>
    <xdr:to>
      <xdr:col>24</xdr:col>
      <xdr:colOff>63500</xdr:colOff>
      <xdr:row>78</xdr:row>
      <xdr:rowOff>104496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6997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102324</xdr:rowOff>
    </xdr:from>
    <xdr:to>
      <xdr:col>19</xdr:col>
      <xdr:colOff>177800</xdr:colOff>
      <xdr:row>78</xdr:row>
      <xdr:rowOff>104496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7542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91123</xdr:rowOff>
    </xdr:from>
    <xdr:to>
      <xdr:col>15</xdr:col>
      <xdr:colOff>50800</xdr:colOff>
      <xdr:row>78</xdr:row>
      <xdr:rowOff>102324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64223"/>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91123</xdr:rowOff>
    </xdr:from>
    <xdr:to>
      <xdr:col>10</xdr:col>
      <xdr:colOff>114300</xdr:colOff>
      <xdr:row>78</xdr:row>
      <xdr:rowOff>139281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64223"/>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46076</xdr:rowOff>
    </xdr:from>
    <xdr:to>
      <xdr:col>24</xdr:col>
      <xdr:colOff>114300</xdr:colOff>
      <xdr:row>78</xdr:row>
      <xdr:rowOff>147676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132453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3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53696</xdr:rowOff>
    </xdr:from>
    <xdr:to>
      <xdr:col>20</xdr:col>
      <xdr:colOff>38100</xdr:colOff>
      <xdr:row>78</xdr:row>
      <xdr:rowOff>155296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146423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51524</xdr:rowOff>
    </xdr:from>
    <xdr:to>
      <xdr:col>15</xdr:col>
      <xdr:colOff>101600</xdr:colOff>
      <xdr:row>78</xdr:row>
      <xdr:rowOff>153124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144251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1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40323</xdr:rowOff>
    </xdr:from>
    <xdr:to>
      <xdr:col>10</xdr:col>
      <xdr:colOff>165100</xdr:colOff>
      <xdr:row>78</xdr:row>
      <xdr:rowOff>141923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133050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0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88481</xdr:rowOff>
    </xdr:from>
    <xdr:to>
      <xdr:col>6</xdr:col>
      <xdr:colOff>38100</xdr:colOff>
      <xdr:row>79</xdr:row>
      <xdr:rowOff>18631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9758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5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27327</xdr:rowOff>
    </xdr:from>
    <xdr:to>
      <xdr:col>24</xdr:col>
      <xdr:colOff>63500</xdr:colOff>
      <xdr:row>99</xdr:row>
      <xdr:rowOff>60034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7000877"/>
          <a:ext cx="838200" cy="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32683</xdr:rowOff>
    </xdr:from>
    <xdr:to>
      <xdr:col>19</xdr:col>
      <xdr:colOff>177800</xdr:colOff>
      <xdr:row>99</xdr:row>
      <xdr:rowOff>60034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7006233"/>
          <a:ext cx="889000" cy="2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25350</xdr:rowOff>
    </xdr:from>
    <xdr:to>
      <xdr:col>15</xdr:col>
      <xdr:colOff>50800</xdr:colOff>
      <xdr:row>99</xdr:row>
      <xdr:rowOff>32683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98900"/>
          <a:ext cx="889000" cy="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25350</xdr:rowOff>
    </xdr:from>
    <xdr:to>
      <xdr:col>10</xdr:col>
      <xdr:colOff>114300</xdr:colOff>
      <xdr:row>99</xdr:row>
      <xdr:rowOff>111958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98900"/>
          <a:ext cx="889000" cy="8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147977</xdr:rowOff>
    </xdr:from>
    <xdr:to>
      <xdr:col>24</xdr:col>
      <xdr:colOff>114300</xdr:colOff>
      <xdr:row>99</xdr:row>
      <xdr:rowOff>78127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62904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9234</xdr:rowOff>
    </xdr:from>
    <xdr:to>
      <xdr:col>20</xdr:col>
      <xdr:colOff>38100</xdr:colOff>
      <xdr:row>99</xdr:row>
      <xdr:rowOff>110834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8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101961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7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153333</xdr:rowOff>
    </xdr:from>
    <xdr:to>
      <xdr:col>15</xdr:col>
      <xdr:colOff>101600</xdr:colOff>
      <xdr:row>99</xdr:row>
      <xdr:rowOff>83483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5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74610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146000</xdr:rowOff>
    </xdr:from>
    <xdr:to>
      <xdr:col>10</xdr:col>
      <xdr:colOff>165100</xdr:colOff>
      <xdr:row>99</xdr:row>
      <xdr:rowOff>76150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67277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61158</xdr:rowOff>
    </xdr:from>
    <xdr:to>
      <xdr:col>6</xdr:col>
      <xdr:colOff>38100</xdr:colOff>
      <xdr:row>99</xdr:row>
      <xdr:rowOff>162758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70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153885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1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139311</xdr:rowOff>
    </xdr:from>
    <xdr:to>
      <xdr:col>55</xdr:col>
      <xdr:colOff>0</xdr:colOff>
      <xdr:row>37</xdr:row>
      <xdr:rowOff>140768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82961"/>
          <a:ext cx="8382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140768</xdr:rowOff>
    </xdr:from>
    <xdr:to>
      <xdr:col>50</xdr:col>
      <xdr:colOff>114300</xdr:colOff>
      <xdr:row>37</xdr:row>
      <xdr:rowOff>141062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84418"/>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141062</xdr:rowOff>
    </xdr:from>
    <xdr:to>
      <xdr:col>45</xdr:col>
      <xdr:colOff>177800</xdr:colOff>
      <xdr:row>37</xdr:row>
      <xdr:rowOff>148148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471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148148</xdr:rowOff>
    </xdr:from>
    <xdr:to>
      <xdr:col>41</xdr:col>
      <xdr:colOff>50800</xdr:colOff>
      <xdr:row>37</xdr:row>
      <xdr:rowOff>167331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91798"/>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88511</xdr:rowOff>
    </xdr:from>
    <xdr:to>
      <xdr:col>55</xdr:col>
      <xdr:colOff>50800</xdr:colOff>
      <xdr:row>38</xdr:row>
      <xdr:rowOff>18661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66938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89968</xdr:rowOff>
    </xdr:from>
    <xdr:to>
      <xdr:col>50</xdr:col>
      <xdr:colOff>165100</xdr:colOff>
      <xdr:row>38</xdr:row>
      <xdr:rowOff>20118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36645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0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90262</xdr:rowOff>
    </xdr:from>
    <xdr:to>
      <xdr:col>46</xdr:col>
      <xdr:colOff>38100</xdr:colOff>
      <xdr:row>38</xdr:row>
      <xdr:rowOff>20412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36939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20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97348</xdr:rowOff>
    </xdr:from>
    <xdr:to>
      <xdr:col>41</xdr:col>
      <xdr:colOff>101600</xdr:colOff>
      <xdr:row>38</xdr:row>
      <xdr:rowOff>27498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44025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1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116531</xdr:rowOff>
    </xdr:from>
    <xdr:to>
      <xdr:col>36</xdr:col>
      <xdr:colOff>165100</xdr:colOff>
      <xdr:row>38</xdr:row>
      <xdr:rowOff>46681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63208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161491</xdr:rowOff>
    </xdr:from>
    <xdr:to>
      <xdr:col>55</xdr:col>
      <xdr:colOff>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34141"/>
          <a:ext cx="8382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14704</xdr:rowOff>
    </xdr:from>
    <xdr:to>
      <xdr:col>50</xdr:col>
      <xdr:colOff>114300</xdr:colOff>
      <xdr:row>58</xdr:row>
      <xdr:rowOff>40670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58804"/>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14704</xdr:rowOff>
    </xdr:from>
    <xdr:to>
      <xdr:col>45</xdr:col>
      <xdr:colOff>177800</xdr:colOff>
      <xdr:row>58</xdr:row>
      <xdr:rowOff>70760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58804"/>
          <a:ext cx="889000" cy="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17694</xdr:rowOff>
    </xdr:from>
    <xdr:to>
      <xdr:col>41</xdr:col>
      <xdr:colOff>50800</xdr:colOff>
      <xdr:row>58</xdr:row>
      <xdr:rowOff>70760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61794"/>
          <a:ext cx="889000" cy="5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110691</xdr:rowOff>
    </xdr:from>
    <xdr:to>
      <xdr:col>55</xdr:col>
      <xdr:colOff>50800</xdr:colOff>
      <xdr:row>58</xdr:row>
      <xdr:rowOff>40841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133568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3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161320</xdr:rowOff>
    </xdr:from>
    <xdr:to>
      <xdr:col>50</xdr:col>
      <xdr:colOff>165100</xdr:colOff>
      <xdr:row>58</xdr:row>
      <xdr:rowOff>91470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82597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135354</xdr:rowOff>
    </xdr:from>
    <xdr:to>
      <xdr:col>46</xdr:col>
      <xdr:colOff>38100</xdr:colOff>
      <xdr:row>58</xdr:row>
      <xdr:rowOff>65504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82031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8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19960</xdr:rowOff>
    </xdr:from>
    <xdr:to>
      <xdr:col>41</xdr:col>
      <xdr:colOff>101600</xdr:colOff>
      <xdr:row>58</xdr:row>
      <xdr:rowOff>121560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112687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5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138344</xdr:rowOff>
    </xdr:from>
    <xdr:to>
      <xdr:col>36</xdr:col>
      <xdr:colOff>165100</xdr:colOff>
      <xdr:row>58</xdr:row>
      <xdr:rowOff>68494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59621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0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148961</xdr:rowOff>
    </xdr:from>
    <xdr:to>
      <xdr:col>55</xdr:col>
      <xdr:colOff>0</xdr:colOff>
      <xdr:row>78</xdr:row>
      <xdr:rowOff>22002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50611"/>
          <a:ext cx="838200" cy="4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85213</xdr:rowOff>
    </xdr:from>
    <xdr:to>
      <xdr:col>50</xdr:col>
      <xdr:colOff>114300</xdr:colOff>
      <xdr:row>78</xdr:row>
      <xdr:rowOff>22002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86863"/>
          <a:ext cx="889000" cy="10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85213</xdr:rowOff>
    </xdr:from>
    <xdr:to>
      <xdr:col>45</xdr:col>
      <xdr:colOff>177800</xdr:colOff>
      <xdr:row>78</xdr:row>
      <xdr:rowOff>44869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86863"/>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62823</xdr:rowOff>
    </xdr:from>
    <xdr:to>
      <xdr:col>41</xdr:col>
      <xdr:colOff>50800</xdr:colOff>
      <xdr:row>78</xdr:row>
      <xdr:rowOff>44869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64473"/>
          <a:ext cx="889000" cy="15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98161</xdr:rowOff>
    </xdr:from>
    <xdr:to>
      <xdr:col>55</xdr:col>
      <xdr:colOff>50800</xdr:colOff>
      <xdr:row>78</xdr:row>
      <xdr:rowOff>28311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121038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142652</xdr:rowOff>
    </xdr:from>
    <xdr:to>
      <xdr:col>50</xdr:col>
      <xdr:colOff>165100</xdr:colOff>
      <xdr:row>78</xdr:row>
      <xdr:rowOff>72802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89329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34413</xdr:rowOff>
    </xdr:from>
    <xdr:to>
      <xdr:col>46</xdr:col>
      <xdr:colOff>38100</xdr:colOff>
      <xdr:row>77</xdr:row>
      <xdr:rowOff>136013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152540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1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165519</xdr:rowOff>
    </xdr:from>
    <xdr:to>
      <xdr:col>41</xdr:col>
      <xdr:colOff>101600</xdr:colOff>
      <xdr:row>78</xdr:row>
      <xdr:rowOff>95669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112196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1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12023</xdr:rowOff>
    </xdr:from>
    <xdr:to>
      <xdr:col>36</xdr:col>
      <xdr:colOff>165100</xdr:colOff>
      <xdr:row>77</xdr:row>
      <xdr:rowOff>113623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130150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29561</xdr:rowOff>
    </xdr:from>
    <xdr:to>
      <xdr:col>55</xdr:col>
      <xdr:colOff>0</xdr:colOff>
      <xdr:row>98</xdr:row>
      <xdr:rowOff>65706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31661"/>
          <a:ext cx="8382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52042</xdr:rowOff>
    </xdr:from>
    <xdr:to>
      <xdr:col>50</xdr:col>
      <xdr:colOff>114300</xdr:colOff>
      <xdr:row>98</xdr:row>
      <xdr:rowOff>65706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54142"/>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52042</xdr:rowOff>
    </xdr:from>
    <xdr:to>
      <xdr:col>45</xdr:col>
      <xdr:colOff>177800</xdr:colOff>
      <xdr:row>98</xdr:row>
      <xdr:rowOff>54139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54142"/>
          <a:ext cx="889000" cy="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54139</xdr:rowOff>
    </xdr:from>
    <xdr:to>
      <xdr:col>41</xdr:col>
      <xdr:colOff>50800</xdr:colOff>
      <xdr:row>98</xdr:row>
      <xdr:rowOff>55891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5623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150211</xdr:rowOff>
    </xdr:from>
    <xdr:to>
      <xdr:col>55</xdr:col>
      <xdr:colOff>50800</xdr:colOff>
      <xdr:row>98</xdr:row>
      <xdr:rowOff>80361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65138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14906</xdr:rowOff>
    </xdr:from>
    <xdr:to>
      <xdr:col>50</xdr:col>
      <xdr:colOff>165100</xdr:colOff>
      <xdr:row>98</xdr:row>
      <xdr:rowOff>116506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107633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0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1242</xdr:rowOff>
    </xdr:from>
    <xdr:to>
      <xdr:col>46</xdr:col>
      <xdr:colOff>38100</xdr:colOff>
      <xdr:row>98</xdr:row>
      <xdr:rowOff>102842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93969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3339</xdr:rowOff>
    </xdr:from>
    <xdr:to>
      <xdr:col>41</xdr:col>
      <xdr:colOff>101600</xdr:colOff>
      <xdr:row>98</xdr:row>
      <xdr:rowOff>104939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96066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5091</xdr:rowOff>
    </xdr:from>
    <xdr:to>
      <xdr:col>36</xdr:col>
      <xdr:colOff>165100</xdr:colOff>
      <xdr:row>98</xdr:row>
      <xdr:rowOff>106691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97818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9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143872</xdr:rowOff>
    </xdr:from>
    <xdr:to>
      <xdr:col>85</xdr:col>
      <xdr:colOff>127000</xdr:colOff>
      <xdr:row>39</xdr:row>
      <xdr:rowOff>44241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316072"/>
          <a:ext cx="838200" cy="4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57345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00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41383</xdr:rowOff>
    </xdr:from>
    <xdr:to>
      <xdr:col>81</xdr:col>
      <xdr:colOff>50800</xdr:colOff>
      <xdr:row>39</xdr:row>
      <xdr:rowOff>44241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793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41383</xdr:rowOff>
    </xdr:from>
    <xdr:to>
      <xdr:col>76</xdr:col>
      <xdr:colOff>114300</xdr:colOff>
      <xdr:row>39</xdr:row>
      <xdr:rowOff>44183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7933"/>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5741</xdr:rowOff>
    </xdr:from>
    <xdr:to>
      <xdr:col>71</xdr:col>
      <xdr:colOff>177800</xdr:colOff>
      <xdr:row>39</xdr:row>
      <xdr:rowOff>44183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92291"/>
          <a:ext cx="889000" cy="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93072</xdr:rowOff>
    </xdr:from>
    <xdr:to>
      <xdr:col>85</xdr:col>
      <xdr:colOff>177800</xdr:colOff>
      <xdr:row>37</xdr:row>
      <xdr:rowOff>23222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2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115949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11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164891</xdr:rowOff>
    </xdr:from>
    <xdr:to>
      <xdr:col>81</xdr:col>
      <xdr:colOff>101600</xdr:colOff>
      <xdr:row>39</xdr:row>
      <xdr:rowOff>95041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86168</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24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162033</xdr:rowOff>
    </xdr:from>
    <xdr:to>
      <xdr:col>76</xdr:col>
      <xdr:colOff>165100</xdr:colOff>
      <xdr:row>39</xdr:row>
      <xdr:rowOff>92183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83310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164833</xdr:rowOff>
    </xdr:from>
    <xdr:to>
      <xdr:col>72</xdr:col>
      <xdr:colOff>38100</xdr:colOff>
      <xdr:row>39</xdr:row>
      <xdr:rowOff>94983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86110</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126391</xdr:rowOff>
    </xdr:from>
    <xdr:to>
      <xdr:col>67</xdr:col>
      <xdr:colOff>101600</xdr:colOff>
      <xdr:row>39</xdr:row>
      <xdr:rowOff>56541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47668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150506</xdr:rowOff>
    </xdr:from>
    <xdr:to>
      <xdr:col>85</xdr:col>
      <xdr:colOff>127000</xdr:colOff>
      <xdr:row>77</xdr:row>
      <xdr:rowOff>48016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180706"/>
          <a:ext cx="8382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150506</xdr:rowOff>
    </xdr:from>
    <xdr:to>
      <xdr:col>81</xdr:col>
      <xdr:colOff>50800</xdr:colOff>
      <xdr:row>77</xdr:row>
      <xdr:rowOff>72803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80706"/>
          <a:ext cx="889000" cy="9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69185</xdr:rowOff>
    </xdr:from>
    <xdr:to>
      <xdr:col>76</xdr:col>
      <xdr:colOff>114300</xdr:colOff>
      <xdr:row>77</xdr:row>
      <xdr:rowOff>72803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70835"/>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59987</xdr:rowOff>
    </xdr:from>
    <xdr:to>
      <xdr:col>71</xdr:col>
      <xdr:colOff>177800</xdr:colOff>
      <xdr:row>77</xdr:row>
      <xdr:rowOff>69185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61637"/>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168666</xdr:rowOff>
    </xdr:from>
    <xdr:to>
      <xdr:col>85</xdr:col>
      <xdr:colOff>177800</xdr:colOff>
      <xdr:row>77</xdr:row>
      <xdr:rowOff>98816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9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147093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99706</xdr:rowOff>
    </xdr:from>
    <xdr:to>
      <xdr:col>81</xdr:col>
      <xdr:colOff>101600</xdr:colOff>
      <xdr:row>77</xdr:row>
      <xdr:rowOff>29856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20983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2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22003</xdr:rowOff>
    </xdr:from>
    <xdr:to>
      <xdr:col>76</xdr:col>
      <xdr:colOff>165100</xdr:colOff>
      <xdr:row>77</xdr:row>
      <xdr:rowOff>123603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114730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18385</xdr:rowOff>
    </xdr:from>
    <xdr:to>
      <xdr:col>72</xdr:col>
      <xdr:colOff>38100</xdr:colOff>
      <xdr:row>77</xdr:row>
      <xdr:rowOff>119985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111112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9187</xdr:rowOff>
    </xdr:from>
    <xdr:to>
      <xdr:col>67</xdr:col>
      <xdr:colOff>101600</xdr:colOff>
      <xdr:row>77</xdr:row>
      <xdr:rowOff>110787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101914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58026</xdr:rowOff>
    </xdr:from>
    <xdr:to>
      <xdr:col>85</xdr:col>
      <xdr:colOff>127000</xdr:colOff>
      <xdr:row>98</xdr:row>
      <xdr:rowOff>71946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60126"/>
          <a:ext cx="8382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30404</xdr:rowOff>
    </xdr:from>
    <xdr:to>
      <xdr:col>81</xdr:col>
      <xdr:colOff>50800</xdr:colOff>
      <xdr:row>98</xdr:row>
      <xdr:rowOff>71946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832504"/>
          <a:ext cx="889000" cy="4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106680</xdr:rowOff>
    </xdr:from>
    <xdr:to>
      <xdr:col>76</xdr:col>
      <xdr:colOff>114300</xdr:colOff>
      <xdr:row>98</xdr:row>
      <xdr:rowOff>30404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37330"/>
          <a:ext cx="8890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170714</xdr:rowOff>
    </xdr:from>
    <xdr:to>
      <xdr:col>71</xdr:col>
      <xdr:colOff>177800</xdr:colOff>
      <xdr:row>97</xdr:row>
      <xdr:rowOff>106680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29914"/>
          <a:ext cx="889000" cy="10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7226</xdr:rowOff>
    </xdr:from>
    <xdr:to>
      <xdr:col>85</xdr:col>
      <xdr:colOff>177800</xdr:colOff>
      <xdr:row>98</xdr:row>
      <xdr:rowOff>108826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0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157103</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21146</xdr:rowOff>
    </xdr:from>
    <xdr:to>
      <xdr:col>81</xdr:col>
      <xdr:colOff>101600</xdr:colOff>
      <xdr:row>98</xdr:row>
      <xdr:rowOff>122746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113873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151054</xdr:rowOff>
    </xdr:from>
    <xdr:to>
      <xdr:col>76</xdr:col>
      <xdr:colOff>165100</xdr:colOff>
      <xdr:row>98</xdr:row>
      <xdr:rowOff>81204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72331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55880</xdr:rowOff>
    </xdr:from>
    <xdr:to>
      <xdr:col>72</xdr:col>
      <xdr:colOff>38100</xdr:colOff>
      <xdr:row>97</xdr:row>
      <xdr:rowOff>157480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148607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119914</xdr:rowOff>
    </xdr:from>
    <xdr:to>
      <xdr:col>67</xdr:col>
      <xdr:colOff>101600</xdr:colOff>
      <xdr:row>97</xdr:row>
      <xdr:rowOff>50064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5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41191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38933</xdr:rowOff>
    </xdr:from>
    <xdr:to>
      <xdr:col>116</xdr:col>
      <xdr:colOff>63500</xdr:colOff>
      <xdr:row>38</xdr:row>
      <xdr:rowOff>93889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54033"/>
          <a:ext cx="8382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37973</xdr:rowOff>
    </xdr:from>
    <xdr:to>
      <xdr:col>111</xdr:col>
      <xdr:colOff>177800</xdr:colOff>
      <xdr:row>38</xdr:row>
      <xdr:rowOff>38933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5307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37973</xdr:rowOff>
    </xdr:from>
    <xdr:to>
      <xdr:col>107</xdr:col>
      <xdr:colOff>50800</xdr:colOff>
      <xdr:row>38</xdr:row>
      <xdr:rowOff>41287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553073"/>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41287</xdr:rowOff>
    </xdr:from>
    <xdr:to>
      <xdr:col>102</xdr:col>
      <xdr:colOff>114300</xdr:colOff>
      <xdr:row>38</xdr:row>
      <xdr:rowOff>71097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556387"/>
          <a:ext cx="889000" cy="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43089</xdr:rowOff>
    </xdr:from>
    <xdr:to>
      <xdr:col>116</xdr:col>
      <xdr:colOff>114300</xdr:colOff>
      <xdr:row>38</xdr:row>
      <xdr:rowOff>144689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163408</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0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159583</xdr:rowOff>
    </xdr:from>
    <xdr:to>
      <xdr:col>112</xdr:col>
      <xdr:colOff>38100</xdr:colOff>
      <xdr:row>38</xdr:row>
      <xdr:rowOff>89733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106260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7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158623</xdr:rowOff>
    </xdr:from>
    <xdr:to>
      <xdr:col>107</xdr:col>
      <xdr:colOff>101600</xdr:colOff>
      <xdr:row>38</xdr:row>
      <xdr:rowOff>88773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105300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7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161937</xdr:rowOff>
    </xdr:from>
    <xdr:to>
      <xdr:col>102</xdr:col>
      <xdr:colOff>165100</xdr:colOff>
      <xdr:row>38</xdr:row>
      <xdr:rowOff>92087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108615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8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20297</xdr:rowOff>
    </xdr:from>
    <xdr:to>
      <xdr:col>98</xdr:col>
      <xdr:colOff>38100</xdr:colOff>
      <xdr:row>38</xdr:row>
      <xdr:rowOff>121897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138424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31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125984</xdr:rowOff>
    </xdr:from>
    <xdr:to>
      <xdr:col>116</xdr:col>
      <xdr:colOff>63500</xdr:colOff>
      <xdr:row>58</xdr:row>
      <xdr:rowOff>126258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7008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126258</xdr:rowOff>
    </xdr:from>
    <xdr:to>
      <xdr:col>111</xdr:col>
      <xdr:colOff>177800</xdr:colOff>
      <xdr:row>58</xdr:row>
      <xdr:rowOff>126602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70358"/>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126602</xdr:rowOff>
    </xdr:from>
    <xdr:to>
      <xdr:col>107</xdr:col>
      <xdr:colOff>50800</xdr:colOff>
      <xdr:row>58</xdr:row>
      <xdr:rowOff>126738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70702"/>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126738</xdr:rowOff>
    </xdr:from>
    <xdr:to>
      <xdr:col>102</xdr:col>
      <xdr:colOff>114300</xdr:colOff>
      <xdr:row>58</xdr:row>
      <xdr:rowOff>126921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7083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75184</xdr:rowOff>
    </xdr:from>
    <xdr:to>
      <xdr:col>116</xdr:col>
      <xdr:colOff>114300</xdr:colOff>
      <xdr:row>59</xdr:row>
      <xdr:rowOff>5334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161561</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3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75458</xdr:rowOff>
    </xdr:from>
    <xdr:to>
      <xdr:col>112</xdr:col>
      <xdr:colOff>38100</xdr:colOff>
      <xdr:row>59</xdr:row>
      <xdr:rowOff>5608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168185</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75802</xdr:rowOff>
    </xdr:from>
    <xdr:to>
      <xdr:col>107</xdr:col>
      <xdr:colOff>101600</xdr:colOff>
      <xdr:row>59</xdr:row>
      <xdr:rowOff>5952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168529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12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75938</xdr:rowOff>
    </xdr:from>
    <xdr:to>
      <xdr:col>102</xdr:col>
      <xdr:colOff>165100</xdr:colOff>
      <xdr:row>59</xdr:row>
      <xdr:rowOff>6088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168665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1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76121</xdr:rowOff>
    </xdr:from>
    <xdr:to>
      <xdr:col>98</xdr:col>
      <xdr:colOff>38100</xdr:colOff>
      <xdr:row>59</xdr:row>
      <xdr:rowOff>6271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168848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1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59221</xdr:rowOff>
    </xdr:from>
    <xdr:to>
      <xdr:col>116</xdr:col>
      <xdr:colOff>63500</xdr:colOff>
      <xdr:row>79</xdr:row>
      <xdr:rowOff>75605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603771"/>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63860</xdr:rowOff>
    </xdr:from>
    <xdr:to>
      <xdr:col>111</xdr:col>
      <xdr:colOff>177800</xdr:colOff>
      <xdr:row>79</xdr:row>
      <xdr:rowOff>75605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608410"/>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63860</xdr:rowOff>
    </xdr:from>
    <xdr:to>
      <xdr:col>107</xdr:col>
      <xdr:colOff>50800</xdr:colOff>
      <xdr:row>79</xdr:row>
      <xdr:rowOff>75212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608410"/>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58100</xdr:rowOff>
    </xdr:from>
    <xdr:to>
      <xdr:col>102</xdr:col>
      <xdr:colOff>114300</xdr:colOff>
      <xdr:row>79</xdr:row>
      <xdr:rowOff>75212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602650"/>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8421</xdr:rowOff>
    </xdr:from>
    <xdr:to>
      <xdr:col>116</xdr:col>
      <xdr:colOff>114300</xdr:colOff>
      <xdr:row>79</xdr:row>
      <xdr:rowOff>110021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5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94798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4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24805</xdr:rowOff>
    </xdr:from>
    <xdr:to>
      <xdr:col>112</xdr:col>
      <xdr:colOff>38100</xdr:colOff>
      <xdr:row>79</xdr:row>
      <xdr:rowOff>126405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5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117532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6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13060</xdr:rowOff>
    </xdr:from>
    <xdr:to>
      <xdr:col>107</xdr:col>
      <xdr:colOff>101600</xdr:colOff>
      <xdr:row>79</xdr:row>
      <xdr:rowOff>114660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5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105787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65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24412</xdr:rowOff>
    </xdr:from>
    <xdr:to>
      <xdr:col>102</xdr:col>
      <xdr:colOff>165100</xdr:colOff>
      <xdr:row>79</xdr:row>
      <xdr:rowOff>126012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56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117139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66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7300</xdr:rowOff>
    </xdr:from>
    <xdr:to>
      <xdr:col>98</xdr:col>
      <xdr:colOff>38100</xdr:colOff>
      <xdr:row>79</xdr:row>
      <xdr:rowOff>108900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5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100027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64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558,795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21,781</a:t>
          </a:r>
          <a:r>
            <a:rPr kumimoji="1" lang="ja-JP" altLang="en-US" sz="1300">
              <a:latin typeface="ＭＳ Ｐゴシック" panose="020B0600070205080204" pitchFamily="50" charset="-128"/>
              <a:ea typeface="ＭＳ Ｐゴシック" panose="020B0600070205080204" pitchFamily="50" charset="-128"/>
            </a:rPr>
            <a:t>円となっており、これは令和元年東日本台風（第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号）による復旧工事が発生したことにより類似団体平均を上回ったものである。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118,561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円となっており、類似団体と比較して一人当たりコストが高い状況となっている。新規整備分については、地域医療介護総合総合確保事業（平成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年度繰越事業）、令和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年度開園予定の認定こども園整備事業の増加等によるものである。また、更新整備分についても、公共</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施設等の長寿命化対策事業により事業費が増加している。このため、公共施設等総合管理計画（個別施設計画）に基づき、各施設の最適化・長寿命化・除却等を計画的に進める必要がある。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・人口減少により全体的に住民一人当たりのコストが増加傾向であるため、歳入の確保、業務の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化、民間委託の推進、地方債の発行抑制、職員数等の適正化等により健全な財政運営に努める。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10,000
9,858
125.18
5,847,857
5,587,947
152,244
3,347,823
5,450,081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41148</xdr:rowOff>
    </xdr:from>
    <xdr:to>
      <xdr:col>24</xdr:col>
      <xdr:colOff>63500</xdr:colOff>
      <xdr:row>35</xdr:row>
      <xdr:rowOff>76200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1898"/>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102108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76950"/>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102108</xdr:rowOff>
    </xdr:from>
    <xdr:to>
      <xdr:col>15</xdr:col>
      <xdr:colOff>50800</xdr:colOff>
      <xdr:row>35</xdr:row>
      <xdr:rowOff>102489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285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26289</xdr:rowOff>
    </xdr:from>
    <xdr:to>
      <xdr:col>10</xdr:col>
      <xdr:colOff>114300</xdr:colOff>
      <xdr:row>35</xdr:row>
      <xdr:rowOff>102489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27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161798</xdr:rowOff>
    </xdr:from>
    <xdr:to>
      <xdr:col>24</xdr:col>
      <xdr:colOff>114300</xdr:colOff>
      <xdr:row>35</xdr:row>
      <xdr:rowOff>91948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143527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51308</xdr:rowOff>
    </xdr:from>
    <xdr:to>
      <xdr:col>15</xdr:col>
      <xdr:colOff>101600</xdr:colOff>
      <xdr:row>35</xdr:row>
      <xdr:rowOff>152908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169435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51689</xdr:rowOff>
    </xdr:from>
    <xdr:to>
      <xdr:col>10</xdr:col>
      <xdr:colOff>165100</xdr:colOff>
      <xdr:row>35</xdr:row>
      <xdr:rowOff>153289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169816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146939</xdr:rowOff>
    </xdr:from>
    <xdr:to>
      <xdr:col>6</xdr:col>
      <xdr:colOff>38100</xdr:colOff>
      <xdr:row>35</xdr:row>
      <xdr:rowOff>77089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93616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38764</xdr:rowOff>
    </xdr:from>
    <xdr:to>
      <xdr:col>24</xdr:col>
      <xdr:colOff>63500</xdr:colOff>
      <xdr:row>58</xdr:row>
      <xdr:rowOff>58641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82864"/>
          <a:ext cx="83820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6093</xdr:rowOff>
    </xdr:from>
    <xdr:to>
      <xdr:col>19</xdr:col>
      <xdr:colOff>177800</xdr:colOff>
      <xdr:row>58</xdr:row>
      <xdr:rowOff>58641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50193"/>
          <a:ext cx="889000" cy="5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168866</xdr:rowOff>
    </xdr:from>
    <xdr:to>
      <xdr:col>15</xdr:col>
      <xdr:colOff>50800</xdr:colOff>
      <xdr:row>58</xdr:row>
      <xdr:rowOff>6093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41516"/>
          <a:ext cx="889000" cy="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134240</xdr:rowOff>
    </xdr:from>
    <xdr:to>
      <xdr:col>10</xdr:col>
      <xdr:colOff>114300</xdr:colOff>
      <xdr:row>57</xdr:row>
      <xdr:rowOff>168866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06890"/>
          <a:ext cx="889000" cy="3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159414</xdr:rowOff>
    </xdr:from>
    <xdr:to>
      <xdr:col>24</xdr:col>
      <xdr:colOff>114300</xdr:colOff>
      <xdr:row>58</xdr:row>
      <xdr:rowOff>89564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74341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7841</xdr:rowOff>
    </xdr:from>
    <xdr:to>
      <xdr:col>20</xdr:col>
      <xdr:colOff>38100</xdr:colOff>
      <xdr:row>58</xdr:row>
      <xdr:rowOff>109441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100568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4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126743</xdr:rowOff>
    </xdr:from>
    <xdr:to>
      <xdr:col>15</xdr:col>
      <xdr:colOff>101600</xdr:colOff>
      <xdr:row>58</xdr:row>
      <xdr:rowOff>56893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48020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9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118066</xdr:rowOff>
    </xdr:from>
    <xdr:to>
      <xdr:col>10</xdr:col>
      <xdr:colOff>165100</xdr:colOff>
      <xdr:row>58</xdr:row>
      <xdr:rowOff>48216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39343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83440</xdr:rowOff>
    </xdr:from>
    <xdr:to>
      <xdr:col>6</xdr:col>
      <xdr:colOff>38100</xdr:colOff>
      <xdr:row>58</xdr:row>
      <xdr:rowOff>13590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4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12019</xdr:rowOff>
    </xdr:from>
    <xdr:to>
      <xdr:col>24</xdr:col>
      <xdr:colOff>63500</xdr:colOff>
      <xdr:row>77</xdr:row>
      <xdr:rowOff>114500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42219"/>
          <a:ext cx="838200" cy="27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114500</xdr:rowOff>
    </xdr:from>
    <xdr:to>
      <xdr:col>19</xdr:col>
      <xdr:colOff>177800</xdr:colOff>
      <xdr:row>77</xdr:row>
      <xdr:rowOff>167917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16150"/>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161798</xdr:rowOff>
    </xdr:from>
    <xdr:to>
      <xdr:col>15</xdr:col>
      <xdr:colOff>50800</xdr:colOff>
      <xdr:row>77</xdr:row>
      <xdr:rowOff>167917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63448"/>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98095</xdr:rowOff>
    </xdr:from>
    <xdr:to>
      <xdr:col>10</xdr:col>
      <xdr:colOff>114300</xdr:colOff>
      <xdr:row>77</xdr:row>
      <xdr:rowOff>161798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99745"/>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132669</xdr:rowOff>
    </xdr:from>
    <xdr:to>
      <xdr:col>24</xdr:col>
      <xdr:colOff>114300</xdr:colOff>
      <xdr:row>76</xdr:row>
      <xdr:rowOff>62819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155546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4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63700</xdr:rowOff>
    </xdr:from>
    <xdr:to>
      <xdr:col>20</xdr:col>
      <xdr:colOff>38100</xdr:colOff>
      <xdr:row>77</xdr:row>
      <xdr:rowOff>165300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156427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5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117117</xdr:rowOff>
    </xdr:from>
    <xdr:to>
      <xdr:col>15</xdr:col>
      <xdr:colOff>101600</xdr:colOff>
      <xdr:row>78</xdr:row>
      <xdr:rowOff>47267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38394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110998</xdr:rowOff>
    </xdr:from>
    <xdr:to>
      <xdr:col>10</xdr:col>
      <xdr:colOff>165100</xdr:colOff>
      <xdr:row>78</xdr:row>
      <xdr:rowOff>41148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32275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0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47295</xdr:rowOff>
    </xdr:from>
    <xdr:to>
      <xdr:col>6</xdr:col>
      <xdr:colOff>38100</xdr:colOff>
      <xdr:row>77</xdr:row>
      <xdr:rowOff>148895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120969</xdr:rowOff>
    </xdr:from>
    <xdr:to>
      <xdr:col>24</xdr:col>
      <xdr:colOff>63500</xdr:colOff>
      <xdr:row>96</xdr:row>
      <xdr:rowOff>145171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80169"/>
          <a:ext cx="838200" cy="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120969</xdr:rowOff>
    </xdr:from>
    <xdr:to>
      <xdr:col>19</xdr:col>
      <xdr:colOff>177800</xdr:colOff>
      <xdr:row>96</xdr:row>
      <xdr:rowOff>129825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80169"/>
          <a:ext cx="8890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129825</xdr:rowOff>
    </xdr:from>
    <xdr:to>
      <xdr:col>15</xdr:col>
      <xdr:colOff>50800</xdr:colOff>
      <xdr:row>96</xdr:row>
      <xdr:rowOff>152921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89025"/>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152921</xdr:rowOff>
    </xdr:from>
    <xdr:to>
      <xdr:col>10</xdr:col>
      <xdr:colOff>114300</xdr:colOff>
      <xdr:row>97</xdr:row>
      <xdr:rowOff>3767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2121"/>
          <a:ext cx="889000" cy="2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94371</xdr:rowOff>
    </xdr:from>
    <xdr:to>
      <xdr:col>24</xdr:col>
      <xdr:colOff>114300</xdr:colOff>
      <xdr:row>97</xdr:row>
      <xdr:rowOff>24521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117248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0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70169</xdr:rowOff>
    </xdr:from>
    <xdr:to>
      <xdr:col>20</xdr:col>
      <xdr:colOff>38100</xdr:colOff>
      <xdr:row>97</xdr:row>
      <xdr:rowOff>319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16846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79025</xdr:rowOff>
    </xdr:from>
    <xdr:to>
      <xdr:col>15</xdr:col>
      <xdr:colOff>101600</xdr:colOff>
      <xdr:row>97</xdr:row>
      <xdr:rowOff>9175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25702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102121</xdr:rowOff>
    </xdr:from>
    <xdr:to>
      <xdr:col>10</xdr:col>
      <xdr:colOff>165100</xdr:colOff>
      <xdr:row>97</xdr:row>
      <xdr:rowOff>32271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48798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124417</xdr:rowOff>
    </xdr:from>
    <xdr:to>
      <xdr:col>6</xdr:col>
      <xdr:colOff>38100</xdr:colOff>
      <xdr:row>97</xdr:row>
      <xdr:rowOff>54567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71094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14542</xdr:rowOff>
    </xdr:from>
    <xdr:to>
      <xdr:col>55</xdr:col>
      <xdr:colOff>0</xdr:colOff>
      <xdr:row>39</xdr:row>
      <xdr:rowOff>28829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01092"/>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14542</xdr:rowOff>
    </xdr:from>
    <xdr:to>
      <xdr:col>50</xdr:col>
      <xdr:colOff>114300</xdr:colOff>
      <xdr:row>39</xdr:row>
      <xdr:rowOff>22923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1092"/>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96266</xdr:rowOff>
    </xdr:from>
    <xdr:to>
      <xdr:col>45</xdr:col>
      <xdr:colOff>177800</xdr:colOff>
      <xdr:row>39</xdr:row>
      <xdr:rowOff>22923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39916"/>
          <a:ext cx="889000" cy="2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96266</xdr:rowOff>
    </xdr:from>
    <xdr:to>
      <xdr:col>41</xdr:col>
      <xdr:colOff>50800</xdr:colOff>
      <xdr:row>39</xdr:row>
      <xdr:rowOff>27305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39916"/>
          <a:ext cx="889000" cy="2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149479</xdr:rowOff>
    </xdr:from>
    <xdr:to>
      <xdr:col>55</xdr:col>
      <xdr:colOff>50800</xdr:colOff>
      <xdr:row>39</xdr:row>
      <xdr:rowOff>79629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64406</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95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135192</xdr:rowOff>
    </xdr:from>
    <xdr:to>
      <xdr:col>50</xdr:col>
      <xdr:colOff>165100</xdr:colOff>
      <xdr:row>39</xdr:row>
      <xdr:rowOff>65342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56469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4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143573</xdr:rowOff>
    </xdr:from>
    <xdr:to>
      <xdr:col>46</xdr:col>
      <xdr:colOff>38100</xdr:colOff>
      <xdr:row>39</xdr:row>
      <xdr:rowOff>73723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64850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45466</xdr:rowOff>
    </xdr:from>
    <xdr:to>
      <xdr:col>41</xdr:col>
      <xdr:colOff>101600</xdr:colOff>
      <xdr:row>37</xdr:row>
      <xdr:rowOff>147066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163593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6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147955</xdr:rowOff>
    </xdr:from>
    <xdr:to>
      <xdr:col>36</xdr:col>
      <xdr:colOff>165100</xdr:colOff>
      <xdr:row>39</xdr:row>
      <xdr:rowOff>78105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69232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55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69727</xdr:rowOff>
    </xdr:from>
    <xdr:to>
      <xdr:col>55</xdr:col>
      <xdr:colOff>0</xdr:colOff>
      <xdr:row>57</xdr:row>
      <xdr:rowOff>91008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42377"/>
          <a:ext cx="8382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91008</xdr:rowOff>
    </xdr:from>
    <xdr:to>
      <xdr:col>50</xdr:col>
      <xdr:colOff>114300</xdr:colOff>
      <xdr:row>57</xdr:row>
      <xdr:rowOff>121325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63658"/>
          <a:ext cx="889000" cy="3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121325</xdr:rowOff>
    </xdr:from>
    <xdr:to>
      <xdr:col>45</xdr:col>
      <xdr:colOff>177800</xdr:colOff>
      <xdr:row>58</xdr:row>
      <xdr:rowOff>27305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93975"/>
          <a:ext cx="889000" cy="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27305</xdr:rowOff>
    </xdr:from>
    <xdr:to>
      <xdr:col>41</xdr:col>
      <xdr:colOff>50800</xdr:colOff>
      <xdr:row>58</xdr:row>
      <xdr:rowOff>32007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71405"/>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18927</xdr:rowOff>
    </xdr:from>
    <xdr:to>
      <xdr:col>55</xdr:col>
      <xdr:colOff>50800</xdr:colOff>
      <xdr:row>57</xdr:row>
      <xdr:rowOff>120527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9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168804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40208</xdr:rowOff>
    </xdr:from>
    <xdr:to>
      <xdr:col>50</xdr:col>
      <xdr:colOff>165100</xdr:colOff>
      <xdr:row>57</xdr:row>
      <xdr:rowOff>141808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132935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70525</xdr:rowOff>
    </xdr:from>
    <xdr:to>
      <xdr:col>46</xdr:col>
      <xdr:colOff>38100</xdr:colOff>
      <xdr:row>58</xdr:row>
      <xdr:rowOff>675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163252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147955</xdr:rowOff>
    </xdr:from>
    <xdr:to>
      <xdr:col>41</xdr:col>
      <xdr:colOff>101600</xdr:colOff>
      <xdr:row>58</xdr:row>
      <xdr:rowOff>78105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69232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1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152657</xdr:rowOff>
    </xdr:from>
    <xdr:to>
      <xdr:col>36</xdr:col>
      <xdr:colOff>165100</xdr:colOff>
      <xdr:row>58</xdr:row>
      <xdr:rowOff>82807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73934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1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113799</xdr:rowOff>
    </xdr:from>
    <xdr:to>
      <xdr:col>55</xdr:col>
      <xdr:colOff>0</xdr:colOff>
      <xdr:row>78</xdr:row>
      <xdr:rowOff>24440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15449"/>
          <a:ext cx="838200" cy="8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13993</xdr:rowOff>
    </xdr:from>
    <xdr:to>
      <xdr:col>50</xdr:col>
      <xdr:colOff>114300</xdr:colOff>
      <xdr:row>78</xdr:row>
      <xdr:rowOff>24440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87093"/>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127995</xdr:rowOff>
    </xdr:from>
    <xdr:to>
      <xdr:col>45</xdr:col>
      <xdr:colOff>177800</xdr:colOff>
      <xdr:row>78</xdr:row>
      <xdr:rowOff>13993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29645"/>
          <a:ext cx="889000" cy="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85865</xdr:rowOff>
    </xdr:from>
    <xdr:to>
      <xdr:col>41</xdr:col>
      <xdr:colOff>50800</xdr:colOff>
      <xdr:row>77</xdr:row>
      <xdr:rowOff>127995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87515"/>
          <a:ext cx="889000" cy="4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62999</xdr:rowOff>
    </xdr:from>
    <xdr:to>
      <xdr:col>55</xdr:col>
      <xdr:colOff>50800</xdr:colOff>
      <xdr:row>77</xdr:row>
      <xdr:rowOff>164599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41426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4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145090</xdr:rowOff>
    </xdr:from>
    <xdr:to>
      <xdr:col>50</xdr:col>
      <xdr:colOff>165100</xdr:colOff>
      <xdr:row>78</xdr:row>
      <xdr:rowOff>75240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66367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134643</xdr:rowOff>
    </xdr:from>
    <xdr:to>
      <xdr:col>46</xdr:col>
      <xdr:colOff>38100</xdr:colOff>
      <xdr:row>78</xdr:row>
      <xdr:rowOff>64793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3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55920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77195</xdr:rowOff>
    </xdr:from>
    <xdr:to>
      <xdr:col>41</xdr:col>
      <xdr:colOff>101600</xdr:colOff>
      <xdr:row>78</xdr:row>
      <xdr:rowOff>7345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169922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7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35065</xdr:rowOff>
    </xdr:from>
    <xdr:to>
      <xdr:col>36</xdr:col>
      <xdr:colOff>165100</xdr:colOff>
      <xdr:row>77</xdr:row>
      <xdr:rowOff>136665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127792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140686</xdr:rowOff>
    </xdr:from>
    <xdr:to>
      <xdr:col>55</xdr:col>
      <xdr:colOff>0</xdr:colOff>
      <xdr:row>98</xdr:row>
      <xdr:rowOff>3603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71336"/>
          <a:ext cx="8382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140686</xdr:rowOff>
    </xdr:from>
    <xdr:to>
      <xdr:col>50</xdr:col>
      <xdr:colOff>114300</xdr:colOff>
      <xdr:row>98</xdr:row>
      <xdr:rowOff>8719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71336"/>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8719</xdr:rowOff>
    </xdr:from>
    <xdr:to>
      <xdr:col>45</xdr:col>
      <xdr:colOff>177800</xdr:colOff>
      <xdr:row>98</xdr:row>
      <xdr:rowOff>29249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10819"/>
          <a:ext cx="889000" cy="2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29249</xdr:rowOff>
    </xdr:from>
    <xdr:to>
      <xdr:col>41</xdr:col>
      <xdr:colOff>50800</xdr:colOff>
      <xdr:row>98</xdr:row>
      <xdr:rowOff>37742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31349"/>
          <a:ext cx="8890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124253</xdr:rowOff>
    </xdr:from>
    <xdr:to>
      <xdr:col>55</xdr:col>
      <xdr:colOff>50800</xdr:colOff>
      <xdr:row>98</xdr:row>
      <xdr:rowOff>54403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89886</xdr:rowOff>
    </xdr:from>
    <xdr:to>
      <xdr:col>50</xdr:col>
      <xdr:colOff>165100</xdr:colOff>
      <xdr:row>98</xdr:row>
      <xdr:rowOff>20036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11163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129369</xdr:rowOff>
    </xdr:from>
    <xdr:to>
      <xdr:col>46</xdr:col>
      <xdr:colOff>38100</xdr:colOff>
      <xdr:row>98</xdr:row>
      <xdr:rowOff>59519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6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50646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5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149899</xdr:rowOff>
    </xdr:from>
    <xdr:to>
      <xdr:col>41</xdr:col>
      <xdr:colOff>101600</xdr:colOff>
      <xdr:row>98</xdr:row>
      <xdr:rowOff>80049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71176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158392</xdr:rowOff>
    </xdr:from>
    <xdr:to>
      <xdr:col>36</xdr:col>
      <xdr:colOff>165100</xdr:colOff>
      <xdr:row>98</xdr:row>
      <xdr:rowOff>88542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79669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8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20891</xdr:rowOff>
    </xdr:from>
    <xdr:to>
      <xdr:col>85</xdr:col>
      <xdr:colOff>127000</xdr:colOff>
      <xdr:row>37</xdr:row>
      <xdr:rowOff>24524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64541"/>
          <a:ext cx="8382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120561</xdr:rowOff>
    </xdr:from>
    <xdr:to>
      <xdr:col>81</xdr:col>
      <xdr:colOff>50800</xdr:colOff>
      <xdr:row>37</xdr:row>
      <xdr:rowOff>24524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949861"/>
          <a:ext cx="889000" cy="4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120561</xdr:rowOff>
    </xdr:from>
    <xdr:to>
      <xdr:col>76</xdr:col>
      <xdr:colOff>114300</xdr:colOff>
      <xdr:row>37</xdr:row>
      <xdr:rowOff>26403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949861"/>
          <a:ext cx="889000" cy="4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26403</xdr:rowOff>
    </xdr:from>
    <xdr:to>
      <xdr:col>71</xdr:col>
      <xdr:colOff>177800</xdr:colOff>
      <xdr:row>37</xdr:row>
      <xdr:rowOff>74778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70053"/>
          <a:ext cx="889000" cy="4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141541</xdr:rowOff>
    </xdr:from>
    <xdr:to>
      <xdr:col>85</xdr:col>
      <xdr:colOff>177800</xdr:colOff>
      <xdr:row>37</xdr:row>
      <xdr:rowOff>71691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119968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145174</xdr:rowOff>
    </xdr:from>
    <xdr:to>
      <xdr:col>81</xdr:col>
      <xdr:colOff>101600</xdr:colOff>
      <xdr:row>37</xdr:row>
      <xdr:rowOff>75324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91851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9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69761</xdr:rowOff>
    </xdr:from>
    <xdr:to>
      <xdr:col>76</xdr:col>
      <xdr:colOff>165100</xdr:colOff>
      <xdr:row>34</xdr:row>
      <xdr:rowOff>171361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8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16438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67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147053</xdr:rowOff>
    </xdr:from>
    <xdr:to>
      <xdr:col>72</xdr:col>
      <xdr:colOff>38100</xdr:colOff>
      <xdr:row>37</xdr:row>
      <xdr:rowOff>77203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1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93730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23978</xdr:rowOff>
    </xdr:from>
    <xdr:to>
      <xdr:col>67</xdr:col>
      <xdr:colOff>101600</xdr:colOff>
      <xdr:row>37</xdr:row>
      <xdr:rowOff>125578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142105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133863</xdr:rowOff>
    </xdr:from>
    <xdr:to>
      <xdr:col>85</xdr:col>
      <xdr:colOff>127000</xdr:colOff>
      <xdr:row>56</xdr:row>
      <xdr:rowOff>169204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35063"/>
          <a:ext cx="8382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169204</xdr:rowOff>
    </xdr:from>
    <xdr:to>
      <xdr:col>81</xdr:col>
      <xdr:colOff>50800</xdr:colOff>
      <xdr:row>57</xdr:row>
      <xdr:rowOff>25217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70404"/>
          <a:ext cx="889000" cy="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163550</xdr:rowOff>
    </xdr:from>
    <xdr:to>
      <xdr:col>76</xdr:col>
      <xdr:colOff>114300</xdr:colOff>
      <xdr:row>57</xdr:row>
      <xdr:rowOff>25217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764750"/>
          <a:ext cx="889000" cy="3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73833</xdr:rowOff>
    </xdr:from>
    <xdr:to>
      <xdr:col>71</xdr:col>
      <xdr:colOff>177800</xdr:colOff>
      <xdr:row>56</xdr:row>
      <xdr:rowOff>163550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503583"/>
          <a:ext cx="889000" cy="2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83063</xdr:rowOff>
    </xdr:from>
    <xdr:to>
      <xdr:col>85</xdr:col>
      <xdr:colOff>177800</xdr:colOff>
      <xdr:row>57</xdr:row>
      <xdr:rowOff>13213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8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61490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6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118404</xdr:rowOff>
    </xdr:from>
    <xdr:to>
      <xdr:col>81</xdr:col>
      <xdr:colOff>101600</xdr:colOff>
      <xdr:row>57</xdr:row>
      <xdr:rowOff>48554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39681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145867</xdr:rowOff>
    </xdr:from>
    <xdr:to>
      <xdr:col>76</xdr:col>
      <xdr:colOff>165100</xdr:colOff>
      <xdr:row>57</xdr:row>
      <xdr:rowOff>76017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67144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112750</xdr:rowOff>
    </xdr:from>
    <xdr:to>
      <xdr:col>72</xdr:col>
      <xdr:colOff>38100</xdr:colOff>
      <xdr:row>57</xdr:row>
      <xdr:rowOff>42900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34027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0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23033</xdr:rowOff>
    </xdr:from>
    <xdr:to>
      <xdr:col>67</xdr:col>
      <xdr:colOff>101600</xdr:colOff>
      <xdr:row>55</xdr:row>
      <xdr:rowOff>124633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4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141160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2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143872</xdr:rowOff>
    </xdr:from>
    <xdr:to>
      <xdr:col>85</xdr:col>
      <xdr:colOff>127000</xdr:colOff>
      <xdr:row>79</xdr:row>
      <xdr:rowOff>44241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174072"/>
          <a:ext cx="838200" cy="4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57307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41384</xdr:rowOff>
    </xdr:from>
    <xdr:to>
      <xdr:col>81</xdr:col>
      <xdr:colOff>50800</xdr:colOff>
      <xdr:row>79</xdr:row>
      <xdr:rowOff>44241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593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41384</xdr:rowOff>
    </xdr:from>
    <xdr:to>
      <xdr:col>76</xdr:col>
      <xdr:colOff>114300</xdr:colOff>
      <xdr:row>79</xdr:row>
      <xdr:rowOff>44183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85934"/>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5741</xdr:rowOff>
    </xdr:from>
    <xdr:to>
      <xdr:col>71</xdr:col>
      <xdr:colOff>177800</xdr:colOff>
      <xdr:row>79</xdr:row>
      <xdr:rowOff>44183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50291"/>
          <a:ext cx="889000" cy="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93072</xdr:rowOff>
    </xdr:from>
    <xdr:to>
      <xdr:col>85</xdr:col>
      <xdr:colOff>177800</xdr:colOff>
      <xdr:row>77</xdr:row>
      <xdr:rowOff>23222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1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115949</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97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164891</xdr:rowOff>
    </xdr:from>
    <xdr:to>
      <xdr:col>81</xdr:col>
      <xdr:colOff>101600</xdr:colOff>
      <xdr:row>79</xdr:row>
      <xdr:rowOff>95041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86168</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630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162034</xdr:rowOff>
    </xdr:from>
    <xdr:to>
      <xdr:col>76</xdr:col>
      <xdr:colOff>165100</xdr:colOff>
      <xdr:row>79</xdr:row>
      <xdr:rowOff>92184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83311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2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164833</xdr:rowOff>
    </xdr:from>
    <xdr:to>
      <xdr:col>72</xdr:col>
      <xdr:colOff>38100</xdr:colOff>
      <xdr:row>79</xdr:row>
      <xdr:rowOff>94983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86110</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46333" y="1363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126391</xdr:rowOff>
    </xdr:from>
    <xdr:to>
      <xdr:col>67</xdr:col>
      <xdr:colOff>101600</xdr:colOff>
      <xdr:row>79</xdr:row>
      <xdr:rowOff>56541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47668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150033</xdr:rowOff>
    </xdr:from>
    <xdr:to>
      <xdr:col>85</xdr:col>
      <xdr:colOff>127000</xdr:colOff>
      <xdr:row>97</xdr:row>
      <xdr:rowOff>47551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609233"/>
          <a:ext cx="838200" cy="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150033</xdr:rowOff>
    </xdr:from>
    <xdr:to>
      <xdr:col>81</xdr:col>
      <xdr:colOff>50800</xdr:colOff>
      <xdr:row>97</xdr:row>
      <xdr:rowOff>72340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09233"/>
          <a:ext cx="889000" cy="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68728</xdr:rowOff>
    </xdr:from>
    <xdr:to>
      <xdr:col>76</xdr:col>
      <xdr:colOff>114300</xdr:colOff>
      <xdr:row>97</xdr:row>
      <xdr:rowOff>72340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99378"/>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59537</xdr:rowOff>
    </xdr:from>
    <xdr:to>
      <xdr:col>71</xdr:col>
      <xdr:colOff>177800</xdr:colOff>
      <xdr:row>97</xdr:row>
      <xdr:rowOff>68728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90187"/>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168201</xdr:rowOff>
    </xdr:from>
    <xdr:to>
      <xdr:col>85</xdr:col>
      <xdr:colOff>177800</xdr:colOff>
      <xdr:row>97</xdr:row>
      <xdr:rowOff>98351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146628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0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99233</xdr:rowOff>
    </xdr:from>
    <xdr:to>
      <xdr:col>81</xdr:col>
      <xdr:colOff>101600</xdr:colOff>
      <xdr:row>97</xdr:row>
      <xdr:rowOff>29383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20510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21540</xdr:rowOff>
    </xdr:from>
    <xdr:to>
      <xdr:col>76</xdr:col>
      <xdr:colOff>165100</xdr:colOff>
      <xdr:row>97</xdr:row>
      <xdr:rowOff>123140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114267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17928</xdr:rowOff>
    </xdr:from>
    <xdr:to>
      <xdr:col>72</xdr:col>
      <xdr:colOff>38100</xdr:colOff>
      <xdr:row>97</xdr:row>
      <xdr:rowOff>119528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110655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8737</xdr:rowOff>
    </xdr:from>
    <xdr:to>
      <xdr:col>67</xdr:col>
      <xdr:colOff>101600</xdr:colOff>
      <xdr:row>97</xdr:row>
      <xdr:rowOff>110337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101464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42291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728841"/>
          <a:ext cx="1269" cy="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27068</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850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160418</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504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42291</xdr:rowOff>
    </xdr:from>
    <xdr:to>
      <xdr:col>116</xdr:col>
      <xdr:colOff>152400</xdr:colOff>
      <xdr:row>39</xdr:row>
      <xdr:rowOff>42291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2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115968</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631068"/>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164973</xdr:rowOff>
    </xdr:from>
    <xdr:to>
      <xdr:col>116</xdr:col>
      <xdr:colOff>114300</xdr:colOff>
      <xdr:row>39</xdr:row>
      <xdr:rowOff>95123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72009</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5215509"/>
          <a:ext cx="889000" cy="15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164719</xdr:rowOff>
    </xdr:from>
    <xdr:to>
      <xdr:col>107</xdr:col>
      <xdr:colOff>101600</xdr:colOff>
      <xdr:row>39</xdr:row>
      <xdr:rowOff>94869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111396</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72009</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5215509"/>
          <a:ext cx="889000" cy="15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139954</xdr:rowOff>
    </xdr:from>
    <xdr:to>
      <xdr:col>102</xdr:col>
      <xdr:colOff>165100</xdr:colOff>
      <xdr:row>39</xdr:row>
      <xdr:rowOff>70104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61231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152146</xdr:rowOff>
    </xdr:from>
    <xdr:to>
      <xdr:col>98</xdr:col>
      <xdr:colOff>38100</xdr:colOff>
      <xdr:row>39</xdr:row>
      <xdr:rowOff>82296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98823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71518</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7580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21209</xdr:rowOff>
    </xdr:from>
    <xdr:to>
      <xdr:col>102</xdr:col>
      <xdr:colOff>165100</xdr:colOff>
      <xdr:row>30</xdr:row>
      <xdr:rowOff>122809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51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139336</xdr:rowOff>
    </xdr:from>
    <xdr:ext cx="534377"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278111" y="493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171,756</a:t>
          </a:r>
          <a:r>
            <a:rPr kumimoji="1" lang="ja-JP" altLang="en-US" sz="1300">
              <a:latin typeface="ＭＳ Ｐゴシック" panose="020B0600070205080204" pitchFamily="50" charset="-128"/>
              <a:ea typeface="ＭＳ Ｐゴシック" panose="020B0600070205080204" pitchFamily="50" charset="-128"/>
            </a:rPr>
            <a:t>円で前年より</a:t>
          </a:r>
          <a:r>
            <a:rPr kumimoji="1" lang="en-US" altLang="ja-JP" sz="1300">
              <a:latin typeface="ＭＳ Ｐゴシック" panose="020B0600070205080204" pitchFamily="50" charset="-128"/>
              <a:ea typeface="ＭＳ Ｐゴシック" panose="020B0600070205080204" pitchFamily="50" charset="-128"/>
            </a:rPr>
            <a:t>35,949</a:t>
          </a:r>
          <a:r>
            <a:rPr kumimoji="1" lang="ja-JP" altLang="en-US" sz="1300">
              <a:latin typeface="ＭＳ Ｐゴシック" panose="020B0600070205080204" pitchFamily="50" charset="-128"/>
              <a:ea typeface="ＭＳ Ｐゴシック" panose="020B0600070205080204" pitchFamily="50" charset="-128"/>
            </a:rPr>
            <a:t>円増となっている。民生費のうち令和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年度開園予定の認定こども園整備事業、地域医療介護総合確保事業（平成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年度繰越事業）の経費が増嵩していることが要因となっている。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21,781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円となっており、これは令和元年東日本台風（第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号）による復旧工事が発生したことにより類似団体平均を上回ったものである。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・衛生費が住民一人当たり</a:t>
          </a:r>
          <a:r>
            <a:rPr kumimoji="1" lang="en-US" altLang="ja-JP" sz="1300">
              <a:latin typeface="ＭＳ Ｐゴシック" panose="020B0600070205080204" pitchFamily="50" charset="-128"/>
              <a:ea typeface="ＭＳ Ｐゴシック" panose="020B0600070205080204" pitchFamily="50" charset="-128"/>
            </a:rPr>
            <a:t>54,282</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円となっており、類似団体平均に比べ高止まりしているのは、公立小野町地方綜合病院企業団、田村広域行政組合への負担金が主な要因である。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令和元年度については、令和元年東日本台風（第</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号）に係る臨時財政需要があったため、実質単年度収支が</a:t>
          </a:r>
          <a:r>
            <a:rPr kumimoji="1" lang="en-US" altLang="ja-JP" sz="1400">
              <a:latin typeface="ＭＳ ゴシック" pitchFamily="49" charset="-128"/>
              <a:ea typeface="ＭＳ ゴシック" pitchFamily="49" charset="-128"/>
            </a:rPr>
            <a:t>2.47</a:t>
          </a:r>
          <a:r>
            <a:rPr kumimoji="1" lang="ja-JP" altLang="en-US" sz="1400">
              <a:latin typeface="ＭＳ ゴシック" pitchFamily="49" charset="-128"/>
              <a:ea typeface="ＭＳ ゴシック" pitchFamily="49" charset="-128"/>
            </a:rPr>
            <a:t>ポイント悪化しているが、財政調整基金の取崩しにより、実質収支は黒字となっている。しかし、財政調整基金残高については、積立額を上回る取崩しを行っているため、標準財政規模比は</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連結実質赤字比率については、全ての会計で赤字は発生せず黒字決算となっている。また、一般会計・浄化槽整備推進事業特別会計を除く会計については、黒字額が増加となった。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浄化槽整備推進事業特別会計については、合併浄化槽の推進に伴い工事費が伸びていること、借入金の償還額が増加しているため黒字額が減少している。今後、一般会計から赤字補填のための繰入が生じないよう健全な財政運営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国民健康保険特別会計及び介護保険特別会計においては、黒字額が増加しているが、保健事業・介護予防事業に引き続き取り組み、保険給付費が増加しないよう取り組んでいく必要がある。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5847857</v>
      </c>
      <c r="BO4" s="393"/>
      <c r="BP4" s="393"/>
      <c r="BQ4" s="393"/>
      <c r="BR4" s="393"/>
      <c r="BS4" s="393"/>
      <c r="BT4" s="393"/>
      <c r="BU4" s="394"/>
      <c r="BV4" s="392">
        <v>5398311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4.5</v>
      </c>
      <c r="CU4" s="399"/>
      <c r="CV4" s="399"/>
      <c r="CW4" s="399"/>
      <c r="CX4" s="399"/>
      <c r="CY4" s="399"/>
      <c r="CZ4" s="399"/>
      <c r="DA4" s="400"/>
      <c r="DB4" s="398">
        <v>4.7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5587947</v>
      </c>
      <c r="BO5" s="430"/>
      <c r="BP5" s="430"/>
      <c r="BQ5" s="430"/>
      <c r="BR5" s="430"/>
      <c r="BS5" s="430"/>
      <c r="BT5" s="430"/>
      <c r="BU5" s="431"/>
      <c r="BV5" s="429">
        <v>5223738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88.1</v>
      </c>
      <c r="CU5" s="427"/>
      <c r="CV5" s="427"/>
      <c r="CW5" s="427"/>
      <c r="CX5" s="427"/>
      <c r="CY5" s="427"/>
      <c r="CZ5" s="427"/>
      <c r="DA5" s="428"/>
      <c r="DB5" s="426">
        <v>86.1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259910</v>
      </c>
      <c r="BO6" s="430"/>
      <c r="BP6" s="430"/>
      <c r="BQ6" s="430"/>
      <c r="BR6" s="430"/>
      <c r="BS6" s="430"/>
      <c r="BT6" s="430"/>
      <c r="BU6" s="431"/>
      <c r="BV6" s="429">
        <v>174573</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91.3</v>
      </c>
      <c r="CU6" s="467"/>
      <c r="CV6" s="467"/>
      <c r="CW6" s="467"/>
      <c r="CX6" s="467"/>
      <c r="CY6" s="467"/>
      <c r="CZ6" s="467"/>
      <c r="DA6" s="468"/>
      <c r="DB6" s="466">
        <v>90.1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107666</v>
      </c>
      <c r="BO7" s="430"/>
      <c r="BP7" s="430"/>
      <c r="BQ7" s="430"/>
      <c r="BR7" s="430"/>
      <c r="BS7" s="430"/>
      <c r="BT7" s="430"/>
      <c r="BU7" s="431"/>
      <c r="BV7" s="429">
        <v>12998</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3347823</v>
      </c>
      <c r="CU7" s="430"/>
      <c r="CV7" s="430"/>
      <c r="CW7" s="430"/>
      <c r="CX7" s="430"/>
      <c r="CY7" s="430"/>
      <c r="CZ7" s="430"/>
      <c r="DA7" s="431"/>
      <c r="DB7" s="429">
        <v>3428995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106</v>
      </c>
      <c r="AV8" s="462"/>
      <c r="AW8" s="462"/>
      <c r="AX8" s="462"/>
      <c r="AY8" s="463" t="s">
        <v>110</v>
      </c>
      <c r="AZ8" s="464"/>
      <c r="BA8" s="464"/>
      <c r="BB8" s="464"/>
      <c r="BC8" s="464"/>
      <c r="BD8" s="464"/>
      <c r="BE8" s="464"/>
      <c r="BF8" s="464"/>
      <c r="BG8" s="464"/>
      <c r="BH8" s="464"/>
      <c r="BI8" s="464"/>
      <c r="BJ8" s="464"/>
      <c r="BK8" s="464"/>
      <c r="BL8" s="464"/>
      <c r="BM8" s="465"/>
      <c r="BN8" s="429">
        <v>152244</v>
      </c>
      <c r="BO8" s="430"/>
      <c r="BP8" s="430"/>
      <c r="BQ8" s="430"/>
      <c r="BR8" s="430"/>
      <c r="BS8" s="430"/>
      <c r="BT8" s="430"/>
      <c r="BU8" s="431"/>
      <c r="BV8" s="429">
        <v>161575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0.35</v>
      </c>
      <c r="CU8" s="470"/>
      <c r="CV8" s="470"/>
      <c r="CW8" s="470"/>
      <c r="CX8" s="470"/>
      <c r="CY8" s="470"/>
      <c r="CZ8" s="470"/>
      <c r="DA8" s="471"/>
      <c r="DB8" s="469">
        <v>0.34</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10475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106</v>
      </c>
      <c r="AV9" s="462"/>
      <c r="AW9" s="462"/>
      <c r="AX9" s="462"/>
      <c r="AY9" s="463" t="s">
        <v>116</v>
      </c>
      <c r="AZ9" s="464"/>
      <c r="BA9" s="464"/>
      <c r="BB9" s="464"/>
      <c r="BC9" s="464"/>
      <c r="BD9" s="464"/>
      <c r="BE9" s="464"/>
      <c r="BF9" s="464"/>
      <c r="BG9" s="464"/>
      <c r="BH9" s="464"/>
      <c r="BI9" s="464"/>
      <c r="BJ9" s="464"/>
      <c r="BK9" s="464"/>
      <c r="BL9" s="464"/>
      <c r="BM9" s="465"/>
      <c r="BN9" s="429">
        <v>-9331</v>
      </c>
      <c r="BO9" s="430"/>
      <c r="BP9" s="430"/>
      <c r="BQ9" s="430"/>
      <c r="BR9" s="430"/>
      <c r="BS9" s="430"/>
      <c r="BT9" s="430"/>
      <c r="BU9" s="431"/>
      <c r="BV9" s="429">
        <v>72888</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11</v>
      </c>
      <c r="CU9" s="427"/>
      <c r="CV9" s="427"/>
      <c r="CW9" s="427"/>
      <c r="CX9" s="427"/>
      <c r="CY9" s="427"/>
      <c r="CZ9" s="427"/>
      <c r="DA9" s="428"/>
      <c r="DB9" s="426">
        <v>13.4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11202</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80868</v>
      </c>
      <c r="BO10" s="430"/>
      <c r="BP10" s="430"/>
      <c r="BQ10" s="430"/>
      <c r="BR10" s="430"/>
      <c r="BS10" s="430"/>
      <c r="BT10" s="430"/>
      <c r="BU10" s="431"/>
      <c r="BV10" s="429">
        <v>44193</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10000</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155765</v>
      </c>
      <c r="BO12" s="430"/>
      <c r="BP12" s="430"/>
      <c r="BQ12" s="430"/>
      <c r="BR12" s="430"/>
      <c r="BS12" s="430"/>
      <c r="BT12" s="430"/>
      <c r="BU12" s="431"/>
      <c r="BV12" s="429">
        <v>118941</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9858</v>
      </c>
      <c r="S13" s="514"/>
      <c r="T13" s="514"/>
      <c r="U13" s="514"/>
      <c r="V13" s="515"/>
      <c r="W13" s="445" t="s">
        <v>141</v>
      </c>
      <c r="X13" s="446"/>
      <c r="Y13" s="446"/>
      <c r="Z13" s="446"/>
      <c r="AA13" s="446"/>
      <c r="AB13" s="436"/>
      <c r="AC13" s="480">
        <v>699</v>
      </c>
      <c r="AD13" s="481"/>
      <c r="AE13" s="481"/>
      <c r="AF13" s="481"/>
      <c r="AG13" s="523"/>
      <c r="AH13" s="480">
        <v>753</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-84228</v>
      </c>
      <c r="BO13" s="430"/>
      <c r="BP13" s="430"/>
      <c r="BQ13" s="430"/>
      <c r="BR13" s="430"/>
      <c r="BS13" s="430"/>
      <c r="BT13" s="430"/>
      <c r="BU13" s="431"/>
      <c r="BV13" s="429">
        <v>-1860</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6.1</v>
      </c>
      <c r="CU13" s="427"/>
      <c r="CV13" s="427"/>
      <c r="CW13" s="427"/>
      <c r="CX13" s="427"/>
      <c r="CY13" s="427"/>
      <c r="CZ13" s="427"/>
      <c r="DA13" s="428"/>
      <c r="DB13" s="426">
        <v>6.7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10211</v>
      </c>
      <c r="S14" s="514"/>
      <c r="T14" s="514"/>
      <c r="U14" s="514"/>
      <c r="V14" s="515"/>
      <c r="W14" s="419"/>
      <c r="X14" s="420"/>
      <c r="Y14" s="420"/>
      <c r="Z14" s="420"/>
      <c r="AA14" s="420"/>
      <c r="AB14" s="409"/>
      <c r="AC14" s="516">
        <v>12.9</v>
      </c>
      <c r="AD14" s="517"/>
      <c r="AE14" s="517"/>
      <c r="AF14" s="517"/>
      <c r="AG14" s="518"/>
      <c r="AH14" s="516">
        <v>14.4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t="s">
        <v>139</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10084</v>
      </c>
      <c r="S15" s="514"/>
      <c r="T15" s="514"/>
      <c r="U15" s="514"/>
      <c r="V15" s="515"/>
      <c r="W15" s="445" t="s">
        <v>149</v>
      </c>
      <c r="X15" s="446"/>
      <c r="Y15" s="446"/>
      <c r="Z15" s="446"/>
      <c r="AA15" s="446"/>
      <c r="AB15" s="436"/>
      <c r="AC15" s="480">
        <v>2124</v>
      </c>
      <c r="AD15" s="481"/>
      <c r="AE15" s="481"/>
      <c r="AF15" s="481"/>
      <c r="AG15" s="523"/>
      <c r="AH15" s="480">
        <v>2010</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1041900</v>
      </c>
      <c r="BO15" s="393"/>
      <c r="BP15" s="393"/>
      <c r="BQ15" s="393"/>
      <c r="BR15" s="393"/>
      <c r="BS15" s="393"/>
      <c r="BT15" s="393"/>
      <c r="BU15" s="394"/>
      <c r="BV15" s="392">
        <v>1046974</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39.299999999999997</v>
      </c>
      <c r="AD16" s="517"/>
      <c r="AE16" s="517"/>
      <c r="AF16" s="517"/>
      <c r="AG16" s="518"/>
      <c r="AH16" s="516">
        <v>38.299999999999997</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2964390</v>
      </c>
      <c r="BO16" s="430"/>
      <c r="BP16" s="430"/>
      <c r="BQ16" s="430"/>
      <c r="BR16" s="430"/>
      <c r="BS16" s="430"/>
      <c r="BT16" s="430"/>
      <c r="BU16" s="431"/>
      <c r="BV16" s="429">
        <v>2949784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2581</v>
      </c>
      <c r="AD17" s="481"/>
      <c r="AE17" s="481"/>
      <c r="AF17" s="481"/>
      <c r="AG17" s="523"/>
      <c r="AH17" s="480">
        <v>2484</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1309232</v>
      </c>
      <c r="BO17" s="430"/>
      <c r="BP17" s="430"/>
      <c r="BQ17" s="430"/>
      <c r="BR17" s="430"/>
      <c r="BS17" s="430"/>
      <c r="BT17" s="430"/>
      <c r="BU17" s="431"/>
      <c r="BV17" s="429">
        <v>1321452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125.18</v>
      </c>
      <c r="M18" s="545"/>
      <c r="N18" s="545"/>
      <c r="O18" s="545"/>
      <c r="P18" s="545"/>
      <c r="Q18" s="545"/>
      <c r="R18" s="546"/>
      <c r="S18" s="546"/>
      <c r="T18" s="546"/>
      <c r="U18" s="546"/>
      <c r="V18" s="547"/>
      <c r="W18" s="447"/>
      <c r="X18" s="448"/>
      <c r="Y18" s="448"/>
      <c r="Z18" s="448"/>
      <c r="AA18" s="448"/>
      <c r="AB18" s="439"/>
      <c r="AC18" s="548">
        <v>47.8</v>
      </c>
      <c r="AD18" s="549"/>
      <c r="AE18" s="549"/>
      <c r="AF18" s="549"/>
      <c r="AG18" s="550"/>
      <c r="AH18" s="548">
        <v>47.3</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2972535</v>
      </c>
      <c r="BO18" s="430"/>
      <c r="BP18" s="430"/>
      <c r="BQ18" s="430"/>
      <c r="BR18" s="430"/>
      <c r="BS18" s="430"/>
      <c r="BT18" s="430"/>
      <c r="BU18" s="431"/>
      <c r="BV18" s="429">
        <v>2942716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84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3973604</v>
      </c>
      <c r="BO19" s="430"/>
      <c r="BP19" s="430"/>
      <c r="BQ19" s="430"/>
      <c r="BR19" s="430"/>
      <c r="BS19" s="430"/>
      <c r="BT19" s="430"/>
      <c r="BU19" s="431"/>
      <c r="BV19" s="429">
        <v>4051018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3425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2" t="s">
        <v>169</v>
      </c>
      <c r="AI22" s="446"/>
      <c r="AJ22" s="446"/>
      <c r="AK22" s="446"/>
      <c r="AL22" s="436"/>
      <c r="AM22" s="592" t="s">
        <v>170</v>
      </c>
      <c r="AN22" s="593"/>
      <c r="AO22" s="593"/>
      <c r="AP22" s="593"/>
      <c r="AQ22" s="593"/>
      <c r="AR22" s="594"/>
      <c r="AS22" s="575" t="s">
        <v>167</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171</v>
      </c>
      <c r="AZ23" s="390"/>
      <c r="BA23" s="390"/>
      <c r="BB23" s="390"/>
      <c r="BC23" s="390"/>
      <c r="BD23" s="390"/>
      <c r="BE23" s="390"/>
      <c r="BF23" s="390"/>
      <c r="BG23" s="390"/>
      <c r="BH23" s="390"/>
      <c r="BI23" s="390"/>
      <c r="BJ23" s="390"/>
      <c r="BK23" s="390"/>
      <c r="BL23" s="390"/>
      <c r="BM23" s="391"/>
      <c r="BN23" s="429">
        <v>5450081</v>
      </c>
      <c r="BO23" s="430"/>
      <c r="BP23" s="430"/>
      <c r="BQ23" s="430"/>
      <c r="BR23" s="430"/>
      <c r="BS23" s="430"/>
      <c r="BT23" s="430"/>
      <c r="BU23" s="431"/>
      <c r="BV23" s="429">
        <v>5173168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7900</v>
      </c>
      <c r="R24" s="481"/>
      <c r="S24" s="481"/>
      <c r="T24" s="481"/>
      <c r="U24" s="481"/>
      <c r="V24" s="523"/>
      <c r="W24" s="582"/>
      <c r="X24" s="570"/>
      <c r="Y24" s="571"/>
      <c r="Z24" s="479" t="s">
        <v>173</v>
      </c>
      <c r="AA24" s="459"/>
      <c r="AB24" s="459"/>
      <c r="AC24" s="459"/>
      <c r="AD24" s="459"/>
      <c r="AE24" s="459"/>
      <c r="AF24" s="459"/>
      <c r="AG24" s="460"/>
      <c r="AH24" s="480">
        <v>95</v>
      </c>
      <c r="AI24" s="481"/>
      <c r="AJ24" s="481"/>
      <c r="AK24" s="481"/>
      <c r="AL24" s="523"/>
      <c r="AM24" s="480">
        <v>295070</v>
      </c>
      <c r="AN24" s="481"/>
      <c r="AO24" s="481"/>
      <c r="AP24" s="481"/>
      <c r="AQ24" s="481"/>
      <c r="AR24" s="523"/>
      <c r="AS24" s="480">
        <v>3106</v>
      </c>
      <c r="AT24" s="481"/>
      <c r="AU24" s="481"/>
      <c r="AV24" s="481"/>
      <c r="AW24" s="481"/>
      <c r="AX24" s="482"/>
      <c r="AY24" s="600" t="s">
        <v>174</v>
      </c>
      <c r="AZ24" s="601"/>
      <c r="BA24" s="601"/>
      <c r="BB24" s="601"/>
      <c r="BC24" s="601"/>
      <c r="BD24" s="601"/>
      <c r="BE24" s="601"/>
      <c r="BF24" s="601"/>
      <c r="BG24" s="601"/>
      <c r="BH24" s="601"/>
      <c r="BI24" s="601"/>
      <c r="BJ24" s="601"/>
      <c r="BK24" s="601"/>
      <c r="BL24" s="601"/>
      <c r="BM24" s="602"/>
      <c r="BN24" s="429">
        <v>4832991</v>
      </c>
      <c r="BO24" s="430"/>
      <c r="BP24" s="430"/>
      <c r="BQ24" s="430"/>
      <c r="BR24" s="430"/>
      <c r="BS24" s="430"/>
      <c r="BT24" s="430"/>
      <c r="BU24" s="431"/>
      <c r="BV24" s="429">
        <v>4552793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1</v>
      </c>
      <c r="M25" s="481"/>
      <c r="N25" s="481"/>
      <c r="O25" s="481"/>
      <c r="P25" s="523"/>
      <c r="Q25" s="480">
        <v>6320</v>
      </c>
      <c r="R25" s="481"/>
      <c r="S25" s="481"/>
      <c r="T25" s="481"/>
      <c r="U25" s="481"/>
      <c r="V25" s="523"/>
      <c r="W25" s="582"/>
      <c r="X25" s="570"/>
      <c r="Y25" s="571"/>
      <c r="Z25" s="479" t="s">
        <v>176</v>
      </c>
      <c r="AA25" s="459"/>
      <c r="AB25" s="459"/>
      <c r="AC25" s="459"/>
      <c r="AD25" s="459"/>
      <c r="AE25" s="459"/>
      <c r="AF25" s="459"/>
      <c r="AG25" s="460"/>
      <c r="AH25" s="480" t="s">
        <v>177</v>
      </c>
      <c r="AI25" s="481"/>
      <c r="AJ25" s="481"/>
      <c r="AK25" s="481"/>
      <c r="AL25" s="523"/>
      <c r="AM25" s="480" t="s">
        <v>177</v>
      </c>
      <c r="AN25" s="481"/>
      <c r="AO25" s="481"/>
      <c r="AP25" s="481"/>
      <c r="AQ25" s="481"/>
      <c r="AR25" s="523"/>
      <c r="AS25" s="480" t="s">
        <v>177</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392413</v>
      </c>
      <c r="BO25" s="393"/>
      <c r="BP25" s="393"/>
      <c r="BQ25" s="393"/>
      <c r="BR25" s="393"/>
      <c r="BS25" s="393"/>
      <c r="BT25" s="393"/>
      <c r="BU25" s="394"/>
      <c r="BV25" s="392">
        <v>131294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5960</v>
      </c>
      <c r="R26" s="481"/>
      <c r="S26" s="481"/>
      <c r="T26" s="481"/>
      <c r="U26" s="481"/>
      <c r="V26" s="523"/>
      <c r="W26" s="582"/>
      <c r="X26" s="570"/>
      <c r="Y26" s="571"/>
      <c r="Z26" s="479" t="s">
        <v>180</v>
      </c>
      <c r="AA26" s="606"/>
      <c r="AB26" s="606"/>
      <c r="AC26" s="606"/>
      <c r="AD26" s="606"/>
      <c r="AE26" s="606"/>
      <c r="AF26" s="606"/>
      <c r="AG26" s="607"/>
      <c r="AH26" s="480">
        <v>2</v>
      </c>
      <c r="AI26" s="481"/>
      <c r="AJ26" s="481"/>
      <c r="AK26" s="481"/>
      <c r="AL26" s="523"/>
      <c r="AM26" s="480" t="s">
        <v>181</v>
      </c>
      <c r="AN26" s="481"/>
      <c r="AO26" s="481"/>
      <c r="AP26" s="481"/>
      <c r="AQ26" s="481"/>
      <c r="AR26" s="523"/>
      <c r="AS26" s="480" t="s">
        <v>181</v>
      </c>
      <c r="AT26" s="481"/>
      <c r="AU26" s="481"/>
      <c r="AV26" s="481"/>
      <c r="AW26" s="481"/>
      <c r="AX26" s="482"/>
      <c r="AY26" s="432" t="s">
        <v>182</v>
      </c>
      <c r="AZ26" s="433"/>
      <c r="BA26" s="433"/>
      <c r="BB26" s="433"/>
      <c r="BC26" s="433"/>
      <c r="BD26" s="433"/>
      <c r="BE26" s="433"/>
      <c r="BF26" s="433"/>
      <c r="BG26" s="433"/>
      <c r="BH26" s="433"/>
      <c r="BI26" s="433"/>
      <c r="BJ26" s="433"/>
      <c r="BK26" s="433"/>
      <c r="BL26" s="433"/>
      <c r="BM26" s="434"/>
      <c r="BN26" s="429" t="s">
        <v>130</v>
      </c>
      <c r="BO26" s="430"/>
      <c r="BP26" s="430"/>
      <c r="BQ26" s="430"/>
      <c r="BR26" s="430"/>
      <c r="BS26" s="430"/>
      <c r="BT26" s="430"/>
      <c r="BU26" s="431"/>
      <c r="BV26" s="429" t="s">
        <v>177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183</v>
      </c>
      <c r="F27" s="459"/>
      <c r="G27" s="459"/>
      <c r="H27" s="459"/>
      <c r="I27" s="459"/>
      <c r="J27" s="459"/>
      <c r="K27" s="460"/>
      <c r="L27" s="480">
        <v>1</v>
      </c>
      <c r="M27" s="481"/>
      <c r="N27" s="481"/>
      <c r="O27" s="481"/>
      <c r="P27" s="523"/>
      <c r="Q27" s="480">
        <v>3070</v>
      </c>
      <c r="R27" s="481"/>
      <c r="S27" s="481"/>
      <c r="T27" s="481"/>
      <c r="U27" s="481"/>
      <c r="V27" s="523"/>
      <c r="W27" s="582"/>
      <c r="X27" s="570"/>
      <c r="Y27" s="571"/>
      <c r="Z27" s="479" t="s">
        <v>184</v>
      </c>
      <c r="AA27" s="459"/>
      <c r="AB27" s="459"/>
      <c r="AC27" s="459"/>
      <c r="AD27" s="459"/>
      <c r="AE27" s="459"/>
      <c r="AF27" s="459"/>
      <c r="AG27" s="460"/>
      <c r="AH27" s="480">
        <v>3</v>
      </c>
      <c r="AI27" s="481"/>
      <c r="AJ27" s="481"/>
      <c r="AK27" s="481"/>
      <c r="AL27" s="523"/>
      <c r="AM27" s="480">
        <v>10884</v>
      </c>
      <c r="AN27" s="481"/>
      <c r="AO27" s="481"/>
      <c r="AP27" s="481"/>
      <c r="AQ27" s="481"/>
      <c r="AR27" s="523"/>
      <c r="AS27" s="480">
        <v>3628</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3">
        <v>25118</v>
      </c>
      <c r="BO27" s="604"/>
      <c r="BP27" s="604"/>
      <c r="BQ27" s="604"/>
      <c r="BR27" s="604"/>
      <c r="BS27" s="604"/>
      <c r="BT27" s="604"/>
      <c r="BU27" s="605"/>
      <c r="BV27" s="603">
        <v>25118</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186</v>
      </c>
      <c r="F28" s="459"/>
      <c r="G28" s="459"/>
      <c r="H28" s="459"/>
      <c r="I28" s="459"/>
      <c r="J28" s="459"/>
      <c r="K28" s="460"/>
      <c r="L28" s="480">
        <v>1</v>
      </c>
      <c r="M28" s="481"/>
      <c r="N28" s="481"/>
      <c r="O28" s="481"/>
      <c r="P28" s="523"/>
      <c r="Q28" s="480">
        <v>2450</v>
      </c>
      <c r="R28" s="481"/>
      <c r="S28" s="481"/>
      <c r="T28" s="481"/>
      <c r="U28" s="481"/>
      <c r="V28" s="523"/>
      <c r="W28" s="582"/>
      <c r="X28" s="570"/>
      <c r="Y28" s="571"/>
      <c r="Z28" s="479" t="s">
        <v>187</v>
      </c>
      <c r="AA28" s="459"/>
      <c r="AB28" s="459"/>
      <c r="AC28" s="459"/>
      <c r="AD28" s="459"/>
      <c r="AE28" s="459"/>
      <c r="AF28" s="459"/>
      <c r="AG28" s="460"/>
      <c r="AH28" s="480" t="s">
        <v>188</v>
      </c>
      <c r="AI28" s="481"/>
      <c r="AJ28" s="481"/>
      <c r="AK28" s="481"/>
      <c r="AL28" s="523"/>
      <c r="AM28" s="480" t="s">
        <v>177</v>
      </c>
      <c r="AN28" s="481"/>
      <c r="AO28" s="481"/>
      <c r="AP28" s="481"/>
      <c r="AQ28" s="481"/>
      <c r="AR28" s="523"/>
      <c r="AS28" s="480" t="s">
        <v>177</v>
      </c>
      <c r="AT28" s="481"/>
      <c r="AU28" s="481"/>
      <c r="AV28" s="481"/>
      <c r="AW28" s="481"/>
      <c r="AX28" s="482"/>
      <c r="AY28" s="608" t="s">
        <v>189</v>
      </c>
      <c r="AZ28" s="609"/>
      <c r="BA28" s="609"/>
      <c r="BB28" s="610"/>
      <c r="BC28" s="389" t="s">
        <v>48</v>
      </c>
      <c r="BD28" s="390"/>
      <c r="BE28" s="390"/>
      <c r="BF28" s="390"/>
      <c r="BG28" s="390"/>
      <c r="BH28" s="390"/>
      <c r="BI28" s="390"/>
      <c r="BJ28" s="390"/>
      <c r="BK28" s="390"/>
      <c r="BL28" s="390"/>
      <c r="BM28" s="391"/>
      <c r="BN28" s="392">
        <v>900968</v>
      </c>
      <c r="BO28" s="393"/>
      <c r="BP28" s="393"/>
      <c r="BQ28" s="393"/>
      <c r="BR28" s="393"/>
      <c r="BS28" s="393"/>
      <c r="BT28" s="393"/>
      <c r="BU28" s="394"/>
      <c r="BV28" s="392">
        <v>975865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190</v>
      </c>
      <c r="F29" s="459"/>
      <c r="G29" s="459"/>
      <c r="H29" s="459"/>
      <c r="I29" s="459"/>
      <c r="J29" s="459"/>
      <c r="K29" s="460"/>
      <c r="L29" s="480">
        <v>10</v>
      </c>
      <c r="M29" s="481"/>
      <c r="N29" s="481"/>
      <c r="O29" s="481"/>
      <c r="P29" s="523"/>
      <c r="Q29" s="480">
        <v>2250</v>
      </c>
      <c r="R29" s="481"/>
      <c r="S29" s="481"/>
      <c r="T29" s="481"/>
      <c r="U29" s="481"/>
      <c r="V29" s="523"/>
      <c r="W29" s="583"/>
      <c r="X29" s="584"/>
      <c r="Y29" s="585"/>
      <c r="Z29" s="479" t="s">
        <v>191</v>
      </c>
      <c r="AA29" s="459"/>
      <c r="AB29" s="459"/>
      <c r="AC29" s="459"/>
      <c r="AD29" s="459"/>
      <c r="AE29" s="459"/>
      <c r="AF29" s="459"/>
      <c r="AG29" s="460"/>
      <c r="AH29" s="480">
        <v>98</v>
      </c>
      <c r="AI29" s="481"/>
      <c r="AJ29" s="481"/>
      <c r="AK29" s="481"/>
      <c r="AL29" s="523"/>
      <c r="AM29" s="480">
        <v>305954</v>
      </c>
      <c r="AN29" s="481"/>
      <c r="AO29" s="481"/>
      <c r="AP29" s="481"/>
      <c r="AQ29" s="481"/>
      <c r="AR29" s="523"/>
      <c r="AS29" s="480">
        <v>3122</v>
      </c>
      <c r="AT29" s="481"/>
      <c r="AU29" s="481"/>
      <c r="AV29" s="481"/>
      <c r="AW29" s="481"/>
      <c r="AX29" s="482"/>
      <c r="AY29" s="611"/>
      <c r="AZ29" s="612"/>
      <c r="BA29" s="612"/>
      <c r="BB29" s="613"/>
      <c r="BC29" s="463" t="s">
        <v>192</v>
      </c>
      <c r="BD29" s="464"/>
      <c r="BE29" s="464"/>
      <c r="BF29" s="464"/>
      <c r="BG29" s="464"/>
      <c r="BH29" s="464"/>
      <c r="BI29" s="464"/>
      <c r="BJ29" s="464"/>
      <c r="BK29" s="464"/>
      <c r="BL29" s="464"/>
      <c r="BM29" s="465"/>
      <c r="BN29" s="429">
        <v>267911</v>
      </c>
      <c r="BO29" s="430"/>
      <c r="BP29" s="430"/>
      <c r="BQ29" s="430"/>
      <c r="BR29" s="430"/>
      <c r="BS29" s="430"/>
      <c r="BT29" s="430"/>
      <c r="BU29" s="431"/>
      <c r="BV29" s="429">
        <v>267892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193</v>
      </c>
      <c r="X30" s="590"/>
      <c r="Y30" s="590"/>
      <c r="Z30" s="590"/>
      <c r="AA30" s="590"/>
      <c r="AB30" s="590"/>
      <c r="AC30" s="590"/>
      <c r="AD30" s="590"/>
      <c r="AE30" s="590"/>
      <c r="AF30" s="590"/>
      <c r="AG30" s="591"/>
      <c r="AH30" s="548">
        <v>97.4</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2388461</v>
      </c>
      <c r="BO30" s="604"/>
      <c r="BP30" s="604"/>
      <c r="BQ30" s="604"/>
      <c r="BR30" s="604"/>
      <c r="BS30" s="604"/>
      <c r="BT30" s="604"/>
      <c r="BU30" s="605"/>
      <c r="BV30" s="603">
        <v>2462358</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200</v>
      </c>
      <c r="D33" s="453"/>
      <c r="E33" s="418" t="s">
        <v>201</v>
      </c>
      <c r="F33" s="418"/>
      <c r="G33" s="418"/>
      <c r="H33" s="418"/>
      <c r="I33" s="418"/>
      <c r="J33" s="418"/>
      <c r="K33" s="418"/>
      <c r="L33" s="418"/>
      <c r="M33" s="418"/>
      <c r="N33" s="418"/>
      <c r="O33" s="418"/>
      <c r="P33" s="418"/>
      <c r="Q33" s="418"/>
      <c r="R33" s="418"/>
      <c r="S33" s="418"/>
      <c r="T33" s="216"/>
      <c r="U33" s="453" t="s">
        <v>202</v>
      </c>
      <c r="V33" s="453"/>
      <c r="W33" s="418" t="s">
        <v>201</v>
      </c>
      <c r="X33" s="418"/>
      <c r="Y33" s="418"/>
      <c r="Z33" s="418"/>
      <c r="AA33" s="418"/>
      <c r="AB33" s="418"/>
      <c r="AC33" s="418"/>
      <c r="AD33" s="418"/>
      <c r="AE33" s="418"/>
      <c r="AF33" s="418"/>
      <c r="AG33" s="418"/>
      <c r="AH33" s="418"/>
      <c r="AI33" s="418"/>
      <c r="AJ33" s="418"/>
      <c r="AK33" s="418"/>
      <c r="AL33" s="216"/>
      <c r="AM33" s="453" t="s">
        <v>202</v>
      </c>
      <c r="AN33" s="453"/>
      <c r="AO33" s="418" t="s">
        <v>203</v>
      </c>
      <c r="AP33" s="418"/>
      <c r="AQ33" s="418"/>
      <c r="AR33" s="418"/>
      <c r="AS33" s="418"/>
      <c r="AT33" s="418"/>
      <c r="AU33" s="418"/>
      <c r="AV33" s="418"/>
      <c r="AW33" s="418"/>
      <c r="AX33" s="418"/>
      <c r="AY33" s="418"/>
      <c r="AZ33" s="418"/>
      <c r="BA33" s="418"/>
      <c r="BB33" s="418"/>
      <c r="BC33" s="418"/>
      <c r="BD33" s="217"/>
      <c r="BE33" s="418" t="s">
        <v>204</v>
      </c>
      <c r="BF33" s="418"/>
      <c r="BG33" s="418" t="s">
        <v>205</v>
      </c>
      <c r="BH33" s="418"/>
      <c r="BI33" s="418"/>
      <c r="BJ33" s="418"/>
      <c r="BK33" s="418"/>
      <c r="BL33" s="418"/>
      <c r="BM33" s="418"/>
      <c r="BN33" s="418"/>
      <c r="BO33" s="418"/>
      <c r="BP33" s="418"/>
      <c r="BQ33" s="418"/>
      <c r="BR33" s="418"/>
      <c r="BS33" s="418"/>
      <c r="BT33" s="418"/>
      <c r="BU33" s="418"/>
      <c r="BV33" s="217"/>
      <c r="BW33" s="453" t="s">
        <v>204</v>
      </c>
      <c r="BX33" s="453"/>
      <c r="BY33" s="418" t="s">
        <v>206</v>
      </c>
      <c r="BZ33" s="418"/>
      <c r="CA33" s="418"/>
      <c r="CB33" s="418"/>
      <c r="CC33" s="418"/>
      <c r="CD33" s="418"/>
      <c r="CE33" s="418"/>
      <c r="CF33" s="418"/>
      <c r="CG33" s="418"/>
      <c r="CH33" s="418"/>
      <c r="CI33" s="418"/>
      <c r="CJ33" s="418"/>
      <c r="CK33" s="418"/>
      <c r="CL33" s="418"/>
      <c r="CM33" s="418"/>
      <c r="CN33" s="216"/>
      <c r="CO33" s="453" t="s">
        <v>200</v>
      </c>
      <c r="CP33" s="453"/>
      <c r="CQ33" s="418" t="s">
        <v>207</v>
      </c>
      <c r="CR33" s="418"/>
      <c r="CS33" s="418"/>
      <c r="CT33" s="418"/>
      <c r="CU33" s="418"/>
      <c r="CV33" s="418"/>
      <c r="CW33" s="418"/>
      <c r="CX33" s="418"/>
      <c r="CY33" s="418"/>
      <c r="CZ33" s="418"/>
      <c r="DA33" s="418"/>
      <c r="DB33" s="418"/>
      <c r="DC33" s="418"/>
      <c r="DD33" s="418"/>
      <c r="DE33" s="418"/>
      <c r="DF33" s="216"/>
      <c r="DG33" s="617" t="s">
        <v>208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水道事業特別会計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浄化槽整備推進事業特別会計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公立小野町地方綜合病院企業団（病院企業会計）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（株）まちづくり小野</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文化・体育振興基金特別会計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田村広域行政組合（一般会計）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郡山地方広域消防組合（一般会計）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福島県後期高齢者医療広域連合（一般会計）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福島県後期高齢者医療広域連合（後期高齢者医療特別会計）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福島県市町村総合事務組合（一般会計）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福島県市町村総合事務組合（消防補償等特別会計）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福島県市町村総合事務組合（消防賞じゅつ金特別会計）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福島県市町村総合事務組合（非常勤職員公務災害補償特別会計）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福島県市町村総合事務組合（自治会館管理特別会計）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iMEEpk0ZToVk5A3rt9EtvC78yM7yy+9pE6QUf9zGJoP6b/74MlCYwmpGP48TU377VIVshtG4TyZiN5fPZZmzvA==" saltValue="cj0aYdWwxEqL0WkWIc08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election activeCell="DN88" sqref="DN8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0" t="s">
        <v>562</v>
      </c>
      <c r="D34" s="1210"/>
      <c r="E34" s="1211"/>
      <c r="F34" s="32">
        <v>0.93</v>
      </c>
      <c r="G34" s="33">
        <v>0.84</v>
      </c>
      <c r="H34" s="33">
        <v>1.51</v>
      </c>
      <c r="I34" s="33">
        <v>2.79</v>
      </c>
      <c r="J34" s="34">
        <v>4.6500000000000004</v>
      </c>
      <c r="K34" s="22"/>
      <c r="L34" s="22"/>
      <c r="M34" s="22"/>
      <c r="N34" s="22"/>
      <c r="O34" s="22"/>
      <c r="P34" s="22"/>
    </row>
    <row r="35" spans="1:16" ht="39" customHeight="1" x14ac:dyDescent="0.15">
      <c r="A35" s="22"/>
      <c r="B35" s="35"/>
      <c r="C35" s="1204" t="s">
        <v>563</v>
      </c>
      <c r="D35" s="1205"/>
      <c r="E35" s="1206"/>
      <c r="F35" s="36">
        <v>1.38</v>
      </c>
      <c r="G35" s="37">
        <v>5.32</v>
      </c>
      <c r="H35" s="37">
        <v>1.78</v>
      </c>
      <c r="I35" s="37">
        <v>4.7</v>
      </c>
      <c r="J35" s="38">
        <v>4.54</v>
      </c>
      <c r="K35" s="22"/>
      <c r="L35" s="22"/>
      <c r="M35" s="22"/>
      <c r="N35" s="22"/>
      <c r="O35" s="22"/>
      <c r="P35" s="22"/>
    </row>
    <row r="36" spans="1:16" ht="39" customHeight="1" x14ac:dyDescent="0.15">
      <c r="A36" s="22"/>
      <c r="B36" s="35"/>
      <c r="C36" s="1204" t="s">
        <v>564</v>
      </c>
      <c r="D36" s="1205"/>
      <c r="E36" s="1206"/>
      <c r="F36" s="36">
        <v>3.7</v>
      </c>
      <c r="G36" s="37">
        <v>2.41</v>
      </c>
      <c r="H36" s="37">
        <v>2.98</v>
      </c>
      <c r="I36" s="37">
        <v>3.54</v>
      </c>
      <c r="J36" s="38">
        <v>4.16</v>
      </c>
      <c r="K36" s="22"/>
      <c r="L36" s="22"/>
      <c r="M36" s="22"/>
      <c r="N36" s="22"/>
      <c r="O36" s="22"/>
      <c r="P36" s="22"/>
    </row>
    <row r="37" spans="1:16" ht="39" customHeight="1" x14ac:dyDescent="0.15">
      <c r="A37" s="22"/>
      <c r="B37" s="35"/>
      <c r="C37" s="1204" t="s">
        <v>565</v>
      </c>
      <c r="D37" s="1205"/>
      <c r="E37" s="1206"/>
      <c r="F37" s="36">
        <v>1.54</v>
      </c>
      <c r="G37" s="37">
        <v>2.61</v>
      </c>
      <c r="H37" s="37">
        <v>1.4</v>
      </c>
      <c r="I37" s="37">
        <v>0.63</v>
      </c>
      <c r="J37" s="38">
        <v>1.25</v>
      </c>
      <c r="K37" s="22"/>
      <c r="L37" s="22"/>
      <c r="M37" s="22"/>
      <c r="N37" s="22"/>
      <c r="O37" s="22"/>
      <c r="P37" s="22"/>
    </row>
    <row r="38" spans="1:16" ht="39" customHeight="1" x14ac:dyDescent="0.15">
      <c r="A38" s="22"/>
      <c r="B38" s="35"/>
      <c r="C38" s="1204" t="s">
        <v>566</v>
      </c>
      <c r="D38" s="1205"/>
      <c r="E38" s="1206"/>
      <c r="F38" s="36">
        <v>0.27</v>
      </c>
      <c r="G38" s="37">
        <v>0.38</v>
      </c>
      <c r="H38" s="37">
        <v>0.47</v>
      </c>
      <c r="I38" s="37">
        <v>0.18</v>
      </c>
      <c r="J38" s="38">
        <v>0.1</v>
      </c>
      <c r="K38" s="22"/>
      <c r="L38" s="22"/>
      <c r="M38" s="22"/>
      <c r="N38" s="22"/>
      <c r="O38" s="22"/>
      <c r="P38" s="22"/>
    </row>
    <row r="39" spans="1:16" ht="39" customHeight="1" x14ac:dyDescent="0.15">
      <c r="A39" s="22"/>
      <c r="B39" s="35"/>
      <c r="C39" s="1204" t="s">
        <v>567</v>
      </c>
      <c r="D39" s="1205"/>
      <c r="E39" s="1206"/>
      <c r="F39" s="36">
        <v>0.01</v>
      </c>
      <c r="G39" s="37">
        <v>0</v>
      </c>
      <c r="H39" s="37">
        <v>0.01</v>
      </c>
      <c r="I39" s="37">
        <v>0</v>
      </c>
      <c r="J39" s="38">
        <v>0</v>
      </c>
      <c r="K39" s="22"/>
      <c r="L39" s="22"/>
      <c r="M39" s="22"/>
      <c r="N39" s="22"/>
      <c r="O39" s="22"/>
      <c r="P39" s="22"/>
    </row>
    <row r="40" spans="1:16" ht="39" customHeight="1" x14ac:dyDescent="0.15">
      <c r="A40" s="22"/>
      <c r="B40" s="35"/>
      <c r="C40" s="1204" t="s">
        <v>568</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569</v>
      </c>
      <c r="D42" s="1205"/>
      <c r="E42" s="1206"/>
      <c r="F42" s="36" t="s">
        <v>511</v>
      </c>
      <c r="G42" s="37" t="s">
        <v>511</v>
      </c>
      <c r="H42" s="37" t="s">
        <v>511</v>
      </c>
      <c r="I42" s="37" t="s">
        <v>511</v>
      </c>
      <c r="J42" s="38" t="s">
        <v>511</v>
      </c>
      <c r="K42" s="22"/>
      <c r="L42" s="22"/>
      <c r="M42" s="22"/>
      <c r="N42" s="22"/>
      <c r="O42" s="22"/>
      <c r="P42" s="22"/>
    </row>
    <row r="43" spans="1:16" ht="39" customHeight="1" thickBot="1" x14ac:dyDescent="0.2">
      <c r="A43" s="22"/>
      <c r="B43" s="40"/>
      <c r="C43" s="1207" t="s">
        <v>570</v>
      </c>
      <c r="D43" s="1208"/>
      <c r="E43" s="1209"/>
      <c r="F43" s="41">
        <v>0</v>
      </c>
      <c r="G43" s="42">
        <v>0</v>
      </c>
      <c r="H43" s="42">
        <v>0</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gsPTKTeQLyXkkeZQ4pE4aC0fyu8PR/jmU+Nki9dwdHiETVmX9d5iIoFfxlPwJ6crgjMg/kScW+InIvDevlYNQ==" saltValue="j4B4h2cXrXgVnakHQpSx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election activeCell="DN88" sqref="DN8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461</v>
      </c>
      <c r="L45" s="60">
        <v>442</v>
      </c>
      <c r="M45" s="60">
        <v>432</v>
      </c>
      <c r="N45" s="60">
        <v>547</v>
      </c>
      <c r="O45" s="61">
        <v>445</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511</v>
      </c>
      <c r="L46" s="64" t="s">
        <v>511</v>
      </c>
      <c r="M46" s="64" t="s">
        <v>511</v>
      </c>
      <c r="N46" s="64" t="s">
        <v>511</v>
      </c>
      <c r="O46" s="65" t="s">
        <v>511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511</v>
      </c>
      <c r="L47" s="64" t="s">
        <v>511</v>
      </c>
      <c r="M47" s="64" t="s">
        <v>511</v>
      </c>
      <c r="N47" s="64" t="s">
        <v>511</v>
      </c>
      <c r="O47" s="65" t="s">
        <v>511</v>
      </c>
      <c r="P47" s="48"/>
      <c r="Q47" s="48"/>
      <c r="R47" s="48"/>
      <c r="S47" s="48"/>
      <c r="T47" s="48"/>
      <c r="U47" s="48"/>
    </row>
    <row r="48" spans="1:21" ht="30.75" customHeight="1" x14ac:dyDescent="0.15">
      <c r="A48" s="48"/>
      <c r="B48" s="1214"/>
      <c r="C48" s="1215"/>
      <c r="D48" s="62"/>
      <c r="E48" s="1220" t="s">
        <v>15</v>
      </c>
      <c r="F48" s="1220"/>
      <c r="G48" s="1220"/>
      <c r="H48" s="1220"/>
      <c r="I48" s="1220"/>
      <c r="J48" s="1221"/>
      <c r="K48" s="63">
        <v>37</v>
      </c>
      <c r="L48" s="64">
        <v>18</v>
      </c>
      <c r="M48" s="64">
        <v>16</v>
      </c>
      <c r="N48" s="64">
        <v>30</v>
      </c>
      <c r="O48" s="65">
        <v>21</v>
      </c>
      <c r="P48" s="48"/>
      <c r="Q48" s="48"/>
      <c r="R48" s="48"/>
      <c r="S48" s="48"/>
      <c r="T48" s="48"/>
      <c r="U48" s="48"/>
    </row>
    <row r="49" spans="1:21" ht="30.75" customHeight="1" x14ac:dyDescent="0.15">
      <c r="A49" s="48"/>
      <c r="B49" s="1214"/>
      <c r="C49" s="1215"/>
      <c r="D49" s="62"/>
      <c r="E49" s="1220" t="s">
        <v>16</v>
      </c>
      <c r="F49" s="1220"/>
      <c r="G49" s="1220"/>
      <c r="H49" s="1220"/>
      <c r="I49" s="1220"/>
      <c r="J49" s="1221"/>
      <c r="K49" s="63">
        <v>55</v>
      </c>
      <c r="L49" s="64">
        <v>61</v>
      </c>
      <c r="M49" s="64">
        <v>62</v>
      </c>
      <c r="N49" s="64">
        <v>62</v>
      </c>
      <c r="O49" s="65">
        <v>38</v>
      </c>
      <c r="P49" s="48"/>
      <c r="Q49" s="48"/>
      <c r="R49" s="48"/>
      <c r="S49" s="48"/>
      <c r="T49" s="48"/>
      <c r="U49" s="48"/>
    </row>
    <row r="50" spans="1:21" ht="30.75" customHeight="1" x14ac:dyDescent="0.15">
      <c r="A50" s="48"/>
      <c r="B50" s="1214"/>
      <c r="C50" s="1215"/>
      <c r="D50" s="62"/>
      <c r="E50" s="1220" t="s">
        <v>17</v>
      </c>
      <c r="F50" s="1220"/>
      <c r="G50" s="1220"/>
      <c r="H50" s="1220"/>
      <c r="I50" s="1220"/>
      <c r="J50" s="1221"/>
      <c r="K50" s="63">
        <v>4</v>
      </c>
      <c r="L50" s="64" t="s">
        <v>511</v>
      </c>
      <c r="M50" s="64" t="s">
        <v>511</v>
      </c>
      <c r="N50" s="64" t="s">
        <v>511</v>
      </c>
      <c r="O50" s="65" t="s">
        <v>511</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511</v>
      </c>
      <c r="L51" s="64" t="s">
        <v>511</v>
      </c>
      <c r="M51" s="64" t="s">
        <v>511</v>
      </c>
      <c r="N51" s="64" t="s">
        <v>511</v>
      </c>
      <c r="O51" s="65" t="s">
        <v>511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320</v>
      </c>
      <c r="L52" s="64">
        <v>329</v>
      </c>
      <c r="M52" s="64">
        <v>333</v>
      </c>
      <c r="N52" s="64">
        <v>401</v>
      </c>
      <c r="O52" s="65">
        <v>366</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237</v>
      </c>
      <c r="L53" s="69">
        <v>192</v>
      </c>
      <c r="M53" s="69">
        <v>177</v>
      </c>
      <c r="N53" s="69">
        <v>238</v>
      </c>
      <c r="O53" s="70">
        <v>138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ylwPYfwbUu8OaIqvMY0JoPJOfp5Au43beylV2PjJaykDNR0n014iUYQY0nsWk8pvJPlxD57VUbNzYtQer/wgA==" saltValue="uR+Ob8K5Zt/OIH+aEGYQ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H40" zoomScaleSheetLayoutView="100" workbookViewId="0">
      <selection activeCell="DN88" sqref="DN8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38" t="s">
        <v>30</v>
      </c>
      <c r="C41" s="1239"/>
      <c r="D41" s="102"/>
      <c r="E41" s="1244" t="s">
        <v>31</v>
      </c>
      <c r="F41" s="1244"/>
      <c r="G41" s="1244"/>
      <c r="H41" s="1245"/>
      <c r="I41" s="103">
        <v>4462</v>
      </c>
      <c r="J41" s="104">
        <v>4517</v>
      </c>
      <c r="K41" s="104">
        <v>5073</v>
      </c>
      <c r="L41" s="104">
        <v>5173</v>
      </c>
      <c r="M41" s="105">
        <v>5450</v>
      </c>
    </row>
    <row r="42" spans="2:13" ht="27.75" customHeight="1" x14ac:dyDescent="0.15">
      <c r="B42" s="1240"/>
      <c r="C42" s="1241"/>
      <c r="D42" s="106"/>
      <c r="E42" s="1246" t="s">
        <v>32</v>
      </c>
      <c r="F42" s="1246"/>
      <c r="G42" s="1246"/>
      <c r="H42" s="1247"/>
      <c r="I42" s="107" t="s">
        <v>511</v>
      </c>
      <c r="J42" s="108" t="s">
        <v>511</v>
      </c>
      <c r="K42" s="108" t="s">
        <v>511</v>
      </c>
      <c r="L42" s="108" t="s">
        <v>511</v>
      </c>
      <c r="M42" s="109" t="s">
        <v>511</v>
      </c>
    </row>
    <row r="43" spans="2:13" ht="27.75" customHeight="1" x14ac:dyDescent="0.15">
      <c r="B43" s="1240"/>
      <c r="C43" s="1241"/>
      <c r="D43" s="106"/>
      <c r="E43" s="1246" t="s">
        <v>33</v>
      </c>
      <c r="F43" s="1246"/>
      <c r="G43" s="1246"/>
      <c r="H43" s="1247"/>
      <c r="I43" s="107">
        <v>255</v>
      </c>
      <c r="J43" s="108">
        <v>266</v>
      </c>
      <c r="K43" s="108">
        <v>210</v>
      </c>
      <c r="L43" s="108">
        <v>234</v>
      </c>
      <c r="M43" s="109">
        <v>260</v>
      </c>
    </row>
    <row r="44" spans="2:13" ht="27.75" customHeight="1" x14ac:dyDescent="0.15">
      <c r="B44" s="1240"/>
      <c r="C44" s="1241"/>
      <c r="D44" s="106"/>
      <c r="E44" s="1246" t="s">
        <v>34</v>
      </c>
      <c r="F44" s="1246"/>
      <c r="G44" s="1246"/>
      <c r="H44" s="1247"/>
      <c r="I44" s="107">
        <v>417</v>
      </c>
      <c r="J44" s="108">
        <v>360</v>
      </c>
      <c r="K44" s="108">
        <v>327</v>
      </c>
      <c r="L44" s="108">
        <v>264</v>
      </c>
      <c r="M44" s="109">
        <v>234</v>
      </c>
    </row>
    <row r="45" spans="2:13" ht="27.75" customHeight="1" x14ac:dyDescent="0.15">
      <c r="B45" s="1240"/>
      <c r="C45" s="1241"/>
      <c r="D45" s="106"/>
      <c r="E45" s="1246" t="s">
        <v>35</v>
      </c>
      <c r="F45" s="1246"/>
      <c r="G45" s="1246"/>
      <c r="H45" s="1247"/>
      <c r="I45" s="107">
        <v>1394</v>
      </c>
      <c r="J45" s="108">
        <v>985</v>
      </c>
      <c r="K45" s="108">
        <v>903</v>
      </c>
      <c r="L45" s="108">
        <v>924</v>
      </c>
      <c r="M45" s="109">
        <v>931</v>
      </c>
    </row>
    <row r="46" spans="2:13" ht="27.75" customHeight="1" x14ac:dyDescent="0.15">
      <c r="B46" s="1240"/>
      <c r="C46" s="1241"/>
      <c r="D46" s="110"/>
      <c r="E46" s="1246" t="s">
        <v>36</v>
      </c>
      <c r="F46" s="1246"/>
      <c r="G46" s="1246"/>
      <c r="H46" s="1247"/>
      <c r="I46" s="107" t="s">
        <v>511</v>
      </c>
      <c r="J46" s="108" t="s">
        <v>511</v>
      </c>
      <c r="K46" s="108" t="s">
        <v>511</v>
      </c>
      <c r="L46" s="108" t="s">
        <v>511</v>
      </c>
      <c r="M46" s="109" t="s">
        <v>511</v>
      </c>
    </row>
    <row r="47" spans="2:13" ht="27.75" customHeight="1" x14ac:dyDescent="0.15">
      <c r="B47" s="1240"/>
      <c r="C47" s="1241"/>
      <c r="D47" s="111"/>
      <c r="E47" s="1248" t="s">
        <v>37</v>
      </c>
      <c r="F47" s="1249"/>
      <c r="G47" s="1249"/>
      <c r="H47" s="1250"/>
      <c r="I47" s="107" t="s">
        <v>511</v>
      </c>
      <c r="J47" s="108" t="s">
        <v>511</v>
      </c>
      <c r="K47" s="108" t="s">
        <v>511</v>
      </c>
      <c r="L47" s="108" t="s">
        <v>511</v>
      </c>
      <c r="M47" s="109" t="s">
        <v>511</v>
      </c>
    </row>
    <row r="48" spans="2:13" ht="27.75" customHeight="1" x14ac:dyDescent="0.15">
      <c r="B48" s="1240"/>
      <c r="C48" s="1241"/>
      <c r="D48" s="106"/>
      <c r="E48" s="1246" t="s">
        <v>38</v>
      </c>
      <c r="F48" s="1246"/>
      <c r="G48" s="1246"/>
      <c r="H48" s="1247"/>
      <c r="I48" s="107" t="s">
        <v>511</v>
      </c>
      <c r="J48" s="108" t="s">
        <v>511</v>
      </c>
      <c r="K48" s="108" t="s">
        <v>511</v>
      </c>
      <c r="L48" s="108" t="s">
        <v>511</v>
      </c>
      <c r="M48" s="109" t="s">
        <v>511</v>
      </c>
    </row>
    <row r="49" spans="2:13" ht="27.75" customHeight="1" x14ac:dyDescent="0.15">
      <c r="B49" s="1242"/>
      <c r="C49" s="1243"/>
      <c r="D49" s="106"/>
      <c r="E49" s="1246" t="s">
        <v>39</v>
      </c>
      <c r="F49" s="1246"/>
      <c r="G49" s="1246"/>
      <c r="H49" s="1247"/>
      <c r="I49" s="107" t="s">
        <v>511</v>
      </c>
      <c r="J49" s="108" t="s">
        <v>511</v>
      </c>
      <c r="K49" s="108" t="s">
        <v>511</v>
      </c>
      <c r="L49" s="108" t="s">
        <v>511</v>
      </c>
      <c r="M49" s="109" t="s">
        <v>511</v>
      </c>
    </row>
    <row r="50" spans="2:13" ht="27.75" customHeight="1" x14ac:dyDescent="0.15">
      <c r="B50" s="1251" t="s">
        <v>40</v>
      </c>
      <c r="C50" s="1252"/>
      <c r="D50" s="112"/>
      <c r="E50" s="1246" t="s">
        <v>41</v>
      </c>
      <c r="F50" s="1246"/>
      <c r="G50" s="1246"/>
      <c r="H50" s="1247"/>
      <c r="I50" s="107">
        <v>4059</v>
      </c>
      <c r="J50" s="108">
        <v>3831</v>
      </c>
      <c r="K50" s="108">
        <v>3887</v>
      </c>
      <c r="L50" s="108">
        <v>3749</v>
      </c>
      <c r="M50" s="109">
        <v>3602</v>
      </c>
    </row>
    <row r="51" spans="2:13" ht="27.75" customHeight="1" x14ac:dyDescent="0.15">
      <c r="B51" s="1240"/>
      <c r="C51" s="1241"/>
      <c r="D51" s="106"/>
      <c r="E51" s="1246" t="s">
        <v>42</v>
      </c>
      <c r="F51" s="1246"/>
      <c r="G51" s="1246"/>
      <c r="H51" s="1247"/>
      <c r="I51" s="107">
        <v>57</v>
      </c>
      <c r="J51" s="108">
        <v>29</v>
      </c>
      <c r="K51" s="108">
        <v>11</v>
      </c>
      <c r="L51" s="108">
        <v>4</v>
      </c>
      <c r="M51" s="109">
        <v>4</v>
      </c>
    </row>
    <row r="52" spans="2:13" ht="27.75" customHeight="1" x14ac:dyDescent="0.15">
      <c r="B52" s="1242"/>
      <c r="C52" s="1243"/>
      <c r="D52" s="106"/>
      <c r="E52" s="1246" t="s">
        <v>43</v>
      </c>
      <c r="F52" s="1246"/>
      <c r="G52" s="1246"/>
      <c r="H52" s="1247"/>
      <c r="I52" s="107">
        <v>3678</v>
      </c>
      <c r="J52" s="108">
        <v>3755</v>
      </c>
      <c r="K52" s="108">
        <v>3802</v>
      </c>
      <c r="L52" s="108">
        <v>4291</v>
      </c>
      <c r="M52" s="109">
        <v>4487</v>
      </c>
    </row>
    <row r="53" spans="2:13" ht="27.75" customHeight="1" thickBot="1" x14ac:dyDescent="0.2">
      <c r="B53" s="1253" t="s">
        <v>44</v>
      </c>
      <c r="C53" s="1254"/>
      <c r="D53" s="113"/>
      <c r="E53" s="1255" t="s">
        <v>45</v>
      </c>
      <c r="F53" s="1255"/>
      <c r="G53" s="1255"/>
      <c r="H53" s="1256"/>
      <c r="I53" s="114">
        <v>-1266</v>
      </c>
      <c r="J53" s="115">
        <v>-1487</v>
      </c>
      <c r="K53" s="115">
        <v>-1188</v>
      </c>
      <c r="L53" s="115">
        <v>-1449</v>
      </c>
      <c r="M53" s="116">
        <v>-1218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xQu0a54Z+XmwTjWL9kPyhFiDv5OzP/jsykmUZCdCNzyY90khugduJLiF0bYM7ioVhVMFKyBEgMEl3sODBB14Q==" saltValue="Dys7QnZ3k/CHgKlkftXN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F55" zoomScale="70" zoomScaleNormal="70" zoomScaleSheetLayoutView="100" workbookViewId="0">
      <selection activeCell="DN88" sqref="DN8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5" t="s">
        <v>48</v>
      </c>
      <c r="D55" s="1265"/>
      <c r="E55" s="1266"/>
      <c r="F55" s="128">
        <v>1051</v>
      </c>
      <c r="G55" s="128">
        <v>976</v>
      </c>
      <c r="H55" s="129">
        <v>901</v>
      </c>
    </row>
    <row r="56" spans="2:8" ht="52.5" customHeight="1" x14ac:dyDescent="0.15">
      <c r="B56" s="130"/>
      <c r="C56" s="1267" t="s">
        <v>49</v>
      </c>
      <c r="D56" s="1267"/>
      <c r="E56" s="1268"/>
      <c r="F56" s="131">
        <v>371</v>
      </c>
      <c r="G56" s="131">
        <v>268</v>
      </c>
      <c r="H56" s="132">
        <v>268</v>
      </c>
    </row>
    <row r="57" spans="2:8" ht="53.25" customHeight="1" x14ac:dyDescent="0.15">
      <c r="B57" s="130"/>
      <c r="C57" s="1269" t="s">
        <v>50</v>
      </c>
      <c r="D57" s="1269"/>
      <c r="E57" s="1270"/>
      <c r="F57" s="133">
        <v>2424</v>
      </c>
      <c r="G57" s="133">
        <v>2462</v>
      </c>
      <c r="H57" s="134">
        <v>2388</v>
      </c>
    </row>
    <row r="58" spans="2:8" ht="45.75" customHeight="1" x14ac:dyDescent="0.15">
      <c r="B58" s="135"/>
      <c r="C58" s="1257" t="s">
        <v>593</v>
      </c>
      <c r="D58" s="1258"/>
      <c r="E58" s="1259"/>
      <c r="F58" s="136">
        <v>1677</v>
      </c>
      <c r="G58" s="136">
        <v>1691</v>
      </c>
      <c r="H58" s="137">
        <v>1593</v>
      </c>
    </row>
    <row r="59" spans="2:8" ht="45.75" customHeight="1" x14ac:dyDescent="0.15">
      <c r="B59" s="135"/>
      <c r="C59" s="1257" t="s">
        <v>594</v>
      </c>
      <c r="D59" s="1258"/>
      <c r="E59" s="1259"/>
      <c r="F59" s="136">
        <v>380</v>
      </c>
      <c r="G59" s="136">
        <v>380</v>
      </c>
      <c r="H59" s="137">
        <v>380</v>
      </c>
    </row>
    <row r="60" spans="2:8" ht="45.75" customHeight="1" x14ac:dyDescent="0.15">
      <c r="B60" s="135"/>
      <c r="C60" s="1257" t="s">
        <v>595</v>
      </c>
      <c r="D60" s="1258"/>
      <c r="E60" s="1259"/>
      <c r="F60" s="136">
        <v>196</v>
      </c>
      <c r="G60" s="136">
        <v>196</v>
      </c>
      <c r="H60" s="137">
        <v>196</v>
      </c>
    </row>
    <row r="61" spans="2:8" ht="45.75" customHeight="1" x14ac:dyDescent="0.15">
      <c r="B61" s="135"/>
      <c r="C61" s="1257" t="s">
        <v>596</v>
      </c>
      <c r="D61" s="1258"/>
      <c r="E61" s="1259"/>
      <c r="F61" s="136">
        <v>87</v>
      </c>
      <c r="G61" s="136">
        <v>86</v>
      </c>
      <c r="H61" s="137">
        <v>85</v>
      </c>
    </row>
    <row r="62" spans="2:8" ht="45.75" customHeight="1" thickBot="1" x14ac:dyDescent="0.2">
      <c r="B62" s="138"/>
      <c r="C62" s="1260" t="s">
        <v>597</v>
      </c>
      <c r="D62" s="1261"/>
      <c r="E62" s="1262"/>
      <c r="F62" s="139">
        <v>13</v>
      </c>
      <c r="G62" s="139">
        <v>14</v>
      </c>
      <c r="H62" s="140">
        <v>16</v>
      </c>
    </row>
    <row r="63" spans="2:8" ht="52.5" customHeight="1" thickBot="1" x14ac:dyDescent="0.2">
      <c r="B63" s="141"/>
      <c r="C63" s="1263" t="s">
        <v>51</v>
      </c>
      <c r="D63" s="1263"/>
      <c r="E63" s="1264"/>
      <c r="F63" s="142">
        <v>3846</v>
      </c>
      <c r="G63" s="142">
        <v>3706</v>
      </c>
      <c r="H63" s="143">
        <v>3557</v>
      </c>
    </row>
    <row r="64" spans="2:8" ht="15" customHeight="1" x14ac:dyDescent="0.15"/>
  </sheetData>
  <sheetProtection algorithmName="SHA-512" hashValue="wx0J34Pam0SCbw+z0RMrLJsFZR71B0tPEwlCodWLumzZyyxdNLH9zoJHhhtgTdRTCqixDKt+TOU9FTUpgpsqoA==" saltValue="5be1AU7LzWR30sUqwNrj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104045</v>
      </c>
      <c r="E3" s="162"/>
      <c r="F3" s="163">
        <v>106092</v>
      </c>
      <c r="G3" s="164"/>
      <c r="H3" s="165"/>
    </row>
    <row r="4" spans="1:8" x14ac:dyDescent="0.15">
      <c r="A4" s="166"/>
      <c r="B4" s="167"/>
      <c r="C4" s="168"/>
      <c r="D4" s="169">
        <v>42502</v>
      </c>
      <c r="E4" s="170"/>
      <c r="F4" s="171">
        <v>44299</v>
      </c>
      <c r="G4" s="172"/>
      <c r="H4" s="173"/>
    </row>
    <row r="5" spans="1:8" x14ac:dyDescent="0.15">
      <c r="A5" s="154" t="s">
        <v>544</v>
      </c>
      <c r="B5" s="159"/>
      <c r="C5" s="160"/>
      <c r="D5" s="161">
        <v>76189</v>
      </c>
      <c r="E5" s="162"/>
      <c r="F5" s="163">
        <v>78903</v>
      </c>
      <c r="G5" s="164"/>
      <c r="H5" s="165"/>
    </row>
    <row r="6" spans="1:8" x14ac:dyDescent="0.15">
      <c r="A6" s="166"/>
      <c r="B6" s="167"/>
      <c r="C6" s="168"/>
      <c r="D6" s="169">
        <v>55122</v>
      </c>
      <c r="E6" s="170"/>
      <c r="F6" s="171">
        <v>49201</v>
      </c>
      <c r="G6" s="172"/>
      <c r="H6" s="173"/>
    </row>
    <row r="7" spans="1:8" x14ac:dyDescent="0.15">
      <c r="A7" s="154" t="s">
        <v>545</v>
      </c>
      <c r="B7" s="159"/>
      <c r="C7" s="160"/>
      <c r="D7" s="161">
        <v>105615</v>
      </c>
      <c r="E7" s="162"/>
      <c r="F7" s="163">
        <v>82993</v>
      </c>
      <c r="G7" s="164"/>
      <c r="H7" s="165"/>
    </row>
    <row r="8" spans="1:8" x14ac:dyDescent="0.15">
      <c r="A8" s="166"/>
      <c r="B8" s="167"/>
      <c r="C8" s="168"/>
      <c r="D8" s="169">
        <v>74288</v>
      </c>
      <c r="E8" s="170"/>
      <c r="F8" s="171">
        <v>46787</v>
      </c>
      <c r="G8" s="172"/>
      <c r="H8" s="173"/>
    </row>
    <row r="9" spans="1:8" x14ac:dyDescent="0.15">
      <c r="A9" s="154" t="s">
        <v>546</v>
      </c>
      <c r="B9" s="159"/>
      <c r="C9" s="160"/>
      <c r="D9" s="161">
        <v>91984</v>
      </c>
      <c r="E9" s="162"/>
      <c r="F9" s="163">
        <v>108252</v>
      </c>
      <c r="G9" s="164"/>
      <c r="H9" s="165"/>
    </row>
    <row r="10" spans="1:8" x14ac:dyDescent="0.15">
      <c r="A10" s="166"/>
      <c r="B10" s="167"/>
      <c r="C10" s="168"/>
      <c r="D10" s="169">
        <v>57034</v>
      </c>
      <c r="E10" s="170"/>
      <c r="F10" s="171">
        <v>50321</v>
      </c>
      <c r="G10" s="172"/>
      <c r="H10" s="173"/>
    </row>
    <row r="11" spans="1:8" x14ac:dyDescent="0.15">
      <c r="A11" s="154" t="s">
        <v>547</v>
      </c>
      <c r="B11" s="159"/>
      <c r="C11" s="160"/>
      <c r="D11" s="161">
        <v>118561</v>
      </c>
      <c r="E11" s="162"/>
      <c r="F11" s="163">
        <v>93492</v>
      </c>
      <c r="G11" s="164"/>
      <c r="H11" s="165"/>
    </row>
    <row r="12" spans="1:8" x14ac:dyDescent="0.15">
      <c r="A12" s="166"/>
      <c r="B12" s="167"/>
      <c r="C12" s="174"/>
      <c r="D12" s="169">
        <v>62822</v>
      </c>
      <c r="E12" s="170"/>
      <c r="F12" s="171">
        <v>53316</v>
      </c>
      <c r="G12" s="172"/>
      <c r="H12" s="173"/>
    </row>
    <row r="13" spans="1:8" x14ac:dyDescent="0.15">
      <c r="A13" s="154"/>
      <c r="B13" s="159"/>
      <c r="C13" s="175"/>
      <c r="D13" s="176">
        <v>99279</v>
      </c>
      <c r="E13" s="177"/>
      <c r="F13" s="178">
        <v>93946</v>
      </c>
      <c r="G13" s="179"/>
      <c r="H13" s="165"/>
    </row>
    <row r="14" spans="1:8" x14ac:dyDescent="0.15">
      <c r="A14" s="166"/>
      <c r="B14" s="167"/>
      <c r="C14" s="168"/>
      <c r="D14" s="169">
        <v>58354</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1.39</v>
      </c>
      <c r="C19" s="180">
        <f>ROUND(VALUE(SUBSTITUTE(実質収支比率等に係る経年分析!G$48,"▲","-")),2)</f>
        <v>5.33</v>
      </c>
      <c r="D19" s="180">
        <f>ROUND(VALUE(SUBSTITUTE(実質収支比率等に係る経年分析!H$48,"▲","-")),2)</f>
        <v>2.69</v>
      </c>
      <c r="E19" s="180">
        <f>ROUND(VALUE(SUBSTITUTE(実質収支比率等に係る経年分析!I$48,"▲","-")),2)</f>
        <v>4.71</v>
      </c>
      <c r="F19" s="180">
        <f>ROUND(VALUE(SUBSTITUTE(実質収支比率等に係る経年分析!J$48,"▲","-")),2)</f>
        <v>4.55</v>
      </c>
    </row>
    <row r="20" spans="1:11" x14ac:dyDescent="0.15">
      <c r="A20" s="180" t="s">
        <v>55</v>
      </c>
      <c r="B20" s="180">
        <f>ROUND(VALUE(SUBSTITUTE(実質収支比率等に係る経年分析!F$47,"▲","-")),2)</f>
        <v>41.71</v>
      </c>
      <c r="C20" s="180">
        <f>ROUND(VALUE(SUBSTITUTE(実質収支比率等に係る経年分析!G$47,"▲","-")),2)</f>
        <v>30.85</v>
      </c>
      <c r="D20" s="180">
        <f>ROUND(VALUE(SUBSTITUTE(実質収支比率等に係る経年分析!H$47,"▲","-")),2)</f>
        <v>31.91</v>
      </c>
      <c r="E20" s="180">
        <f>ROUND(VALUE(SUBSTITUTE(実質収支比率等に係る経年分析!I$47,"▲","-")),2)</f>
        <v>28.46</v>
      </c>
      <c r="F20" s="180">
        <f>ROUND(VALUE(SUBSTITUTE(実質収支比率等に係る経年分析!J$47,"▲","-")),2)</f>
        <v>26.91</v>
      </c>
    </row>
    <row r="21" spans="1:11" x14ac:dyDescent="0.15">
      <c r="A21" s="180" t="s">
        <v>56</v>
      </c>
      <c r="B21" s="180">
        <f>IF(ISNUMBER(VALUE(SUBSTITUTE(実質収支比率等に係る経年分析!F$49,"▲","-"))),ROUND(VALUE(SUBSTITUTE(実質収支比率等に係る経年分析!F$49,"▲","-")),2),NA())</f>
        <v>-2.6</v>
      </c>
      <c r="C21" s="180">
        <f>IF(ISNUMBER(VALUE(SUBSTITUTE(実質収支比率等に係る経年分析!G$49,"▲","-"))),ROUND(VALUE(SUBSTITUTE(実質収支比率等に係る経年分析!G$49,"▲","-")),2),NA())</f>
        <v>-6.77</v>
      </c>
      <c r="D21" s="180">
        <f>IF(ISNUMBER(VALUE(SUBSTITUTE(実質収支比率等に係る経年分析!H$49,"▲","-"))),ROUND(VALUE(SUBSTITUTE(実質収支比率等に係る経年分析!H$49,"▲","-")),2),NA())</f>
        <v>-1.73</v>
      </c>
      <c r="E21" s="180">
        <f>IF(ISNUMBER(VALUE(SUBSTITUTE(実質収支比率等に係る経年分析!I$49,"▲","-"))),ROUND(VALUE(SUBSTITUTE(実質収支比率等に係る経年分析!I$49,"▲","-")),2),NA())</f>
        <v>-0.05</v>
      </c>
      <c r="F21" s="180">
        <f>IF(ISNUMBER(VALUE(SUBSTITUTE(実質収支比率等に係る経年分析!J$49,"▲","-"))),ROUND(VALUE(SUBSTITUTE(実質収支比率等に係る経年分析!J$49,"▲","-")),2),NA())</f>
        <v>-2.52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文化・体育振興基金特別会計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浄化槽整備推進事業特別会計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1.25</v>
      </c>
    </row>
    <row r="34" spans="1:16" x14ac:dyDescent="0.15">
      <c r="A34" s="181" t="str">
        <f>IF(連結実質赤字比率に係る赤字・黒字の構成分析!C$36="",NA(),連結実質赤字比率に係る赤字・黒字の構成分析!C$36)</f>
        <v>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4.54</v>
      </c>
    </row>
    <row r="36" spans="1:16" x14ac:dyDescent="0.15">
      <c r="A36" s="181" t="str">
        <f>IF(連結実質赤字比率に係る赤字・黒字の構成分析!C$34="",NA(),連結実質赤字比率に係る赤字・黒字の構成分析!C$34)</f>
        <v>介護保険特別会計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4.6500000000000004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320</v>
      </c>
      <c r="E42" s="182"/>
      <c r="F42" s="182"/>
      <c r="G42" s="182">
        <f>'実質公債費比率（分子）の構造'!L$52</f>
        <v>329</v>
      </c>
      <c r="H42" s="182"/>
      <c r="I42" s="182"/>
      <c r="J42" s="182">
        <f>'実質公債費比率（分子）の構造'!M$52</f>
        <v>333</v>
      </c>
      <c r="K42" s="182"/>
      <c r="L42" s="182"/>
      <c r="M42" s="182">
        <f>'実質公債費比率（分子）の構造'!N$52</f>
        <v>401</v>
      </c>
      <c r="N42" s="182"/>
      <c r="O42" s="182"/>
      <c r="P42" s="182">
        <f>'実質公債費比率（分子）の構造'!O$52</f>
        <v>366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55</v>
      </c>
      <c r="C45" s="182"/>
      <c r="D45" s="182"/>
      <c r="E45" s="182">
        <f>'実質公債費比率（分子）の構造'!L$49</f>
        <v>61</v>
      </c>
      <c r="F45" s="182"/>
      <c r="G45" s="182"/>
      <c r="H45" s="182">
        <f>'実質公債費比率（分子）の構造'!M$49</f>
        <v>62</v>
      </c>
      <c r="I45" s="182"/>
      <c r="J45" s="182"/>
      <c r="K45" s="182">
        <f>'実質公債費比率（分子）の構造'!N$49</f>
        <v>62</v>
      </c>
      <c r="L45" s="182"/>
      <c r="M45" s="182"/>
      <c r="N45" s="182">
        <f>'実質公債費比率（分子）の構造'!O$49</f>
        <v>38</v>
      </c>
      <c r="O45" s="182"/>
      <c r="P45" s="182"/>
    </row>
    <row r="46" spans="1:16" x14ac:dyDescent="0.15">
      <c r="A46" s="182" t="s">
        <v>67</v>
      </c>
      <c r="B46" s="182">
        <f>'実質公債費比率（分子）の構造'!K$48</f>
        <v>37</v>
      </c>
      <c r="C46" s="182"/>
      <c r="D46" s="182"/>
      <c r="E46" s="182">
        <f>'実質公債費比率（分子）の構造'!L$48</f>
        <v>18</v>
      </c>
      <c r="F46" s="182"/>
      <c r="G46" s="182"/>
      <c r="H46" s="182">
        <f>'実質公債費比率（分子）の構造'!M$48</f>
        <v>16</v>
      </c>
      <c r="I46" s="182"/>
      <c r="J46" s="182"/>
      <c r="K46" s="182">
        <f>'実質公債費比率（分子）の構造'!N$48</f>
        <v>30</v>
      </c>
      <c r="L46" s="182"/>
      <c r="M46" s="182"/>
      <c r="N46" s="182">
        <f>'実質公債費比率（分子）の構造'!O$48</f>
        <v>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461</v>
      </c>
      <c r="C49" s="182"/>
      <c r="D49" s="182"/>
      <c r="E49" s="182">
        <f>'実質公債費比率（分子）の構造'!L$45</f>
        <v>442</v>
      </c>
      <c r="F49" s="182"/>
      <c r="G49" s="182"/>
      <c r="H49" s="182">
        <f>'実質公債費比率（分子）の構造'!M$45</f>
        <v>432</v>
      </c>
      <c r="I49" s="182"/>
      <c r="J49" s="182"/>
      <c r="K49" s="182">
        <f>'実質公債費比率（分子）の構造'!N$45</f>
        <v>547</v>
      </c>
      <c r="L49" s="182"/>
      <c r="M49" s="182"/>
      <c r="N49" s="182">
        <f>'実質公債費比率（分子）の構造'!O$45</f>
        <v>445</v>
      </c>
      <c r="O49" s="182"/>
      <c r="P49" s="182"/>
    </row>
    <row r="50" spans="1:16" x14ac:dyDescent="0.15">
      <c r="A50" s="182" t="s">
        <v>71</v>
      </c>
      <c r="B50" s="182" t="e">
        <f>NA()</f>
        <v>#N/A</v>
      </c>
      <c r="C50" s="182">
        <f>IF(ISNUMBER('実質公債費比率（分子）の構造'!K$53),'実質公債費比率（分子）の構造'!K$53,NA())</f>
        <v>237</v>
      </c>
      <c r="D50" s="182" t="e">
        <f>NA()</f>
        <v>#N/A</v>
      </c>
      <c r="E50" s="182" t="e">
        <f>NA()</f>
        <v>#N/A</v>
      </c>
      <c r="F50" s="182">
        <f>IF(ISNUMBER('実質公債費比率（分子）の構造'!L$53),'実質公債費比率（分子）の構造'!L$53,NA())</f>
        <v>192</v>
      </c>
      <c r="G50" s="182" t="e">
        <f>NA()</f>
        <v>#N/A</v>
      </c>
      <c r="H50" s="182" t="e">
        <f>NA()</f>
        <v>#N/A</v>
      </c>
      <c r="I50" s="182">
        <f>IF(ISNUMBER('実質公債費比率（分子）の構造'!M$53),'実質公債費比率（分子）の構造'!M$53,NA())</f>
        <v>177</v>
      </c>
      <c r="J50" s="182" t="e">
        <f>NA()</f>
        <v>#N/A</v>
      </c>
      <c r="K50" s="182" t="e">
        <f>NA()</f>
        <v>#N/A</v>
      </c>
      <c r="L50" s="182">
        <f>IF(ISNUMBER('実質公債費比率（分子）の構造'!N$53),'実質公債費比率（分子）の構造'!N$53,NA())</f>
        <v>238</v>
      </c>
      <c r="M50" s="182" t="e">
        <f>NA()</f>
        <v>#N/A</v>
      </c>
      <c r="N50" s="182" t="e">
        <f>NA()</f>
        <v>#N/A</v>
      </c>
      <c r="O50" s="182">
        <f>IF(ISNUMBER('実質公債費比率（分子）の構造'!O$53),'実質公債費比率（分子）の構造'!O$53,NA())</f>
        <v>138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3678</v>
      </c>
      <c r="E56" s="181"/>
      <c r="F56" s="181"/>
      <c r="G56" s="181">
        <f>'将来負担比率（分子）の構造'!J$52</f>
        <v>3755</v>
      </c>
      <c r="H56" s="181"/>
      <c r="I56" s="181"/>
      <c r="J56" s="181">
        <f>'将来負担比率（分子）の構造'!K$52</f>
        <v>3802</v>
      </c>
      <c r="K56" s="181"/>
      <c r="L56" s="181"/>
      <c r="M56" s="181">
        <f>'将来負担比率（分子）の構造'!L$52</f>
        <v>4291</v>
      </c>
      <c r="N56" s="181"/>
      <c r="O56" s="181"/>
      <c r="P56" s="181">
        <f>'将来負担比率（分子）の構造'!M$52</f>
        <v>4487</v>
      </c>
    </row>
    <row r="57" spans="1:16" x14ac:dyDescent="0.15">
      <c r="A57" s="181" t="s">
        <v>42</v>
      </c>
      <c r="B57" s="181"/>
      <c r="C57" s="181"/>
      <c r="D57" s="181">
        <f>'将来負担比率（分子）の構造'!I$51</f>
        <v>57</v>
      </c>
      <c r="E57" s="181"/>
      <c r="F57" s="181"/>
      <c r="G57" s="181">
        <f>'将来負担比率（分子）の構造'!J$51</f>
        <v>29</v>
      </c>
      <c r="H57" s="181"/>
      <c r="I57" s="181"/>
      <c r="J57" s="181">
        <f>'将来負担比率（分子）の構造'!K$51</f>
        <v>11</v>
      </c>
      <c r="K57" s="181"/>
      <c r="L57" s="181"/>
      <c r="M57" s="181">
        <f>'将来負担比率（分子）の構造'!L$51</f>
        <v>4</v>
      </c>
      <c r="N57" s="181"/>
      <c r="O57" s="181"/>
      <c r="P57" s="181">
        <f>'将来負担比率（分子）の構造'!M$51</f>
        <v>4</v>
      </c>
    </row>
    <row r="58" spans="1:16" x14ac:dyDescent="0.15">
      <c r="A58" s="181" t="s">
        <v>41</v>
      </c>
      <c r="B58" s="181"/>
      <c r="C58" s="181"/>
      <c r="D58" s="181">
        <f>'将来負担比率（分子）の構造'!I$50</f>
        <v>4059</v>
      </c>
      <c r="E58" s="181"/>
      <c r="F58" s="181"/>
      <c r="G58" s="181">
        <f>'将来負担比率（分子）の構造'!J$50</f>
        <v>3831</v>
      </c>
      <c r="H58" s="181"/>
      <c r="I58" s="181"/>
      <c r="J58" s="181">
        <f>'将来負担比率（分子）の構造'!K$50</f>
        <v>3887</v>
      </c>
      <c r="K58" s="181"/>
      <c r="L58" s="181"/>
      <c r="M58" s="181">
        <f>'将来負担比率（分子）の構造'!L$50</f>
        <v>3749</v>
      </c>
      <c r="N58" s="181"/>
      <c r="O58" s="181"/>
      <c r="P58" s="181">
        <f>'将来負担比率（分子）の構造'!M$50</f>
        <v>3602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1394</v>
      </c>
      <c r="C62" s="181"/>
      <c r="D62" s="181"/>
      <c r="E62" s="181">
        <f>'将来負担比率（分子）の構造'!J$45</f>
        <v>985</v>
      </c>
      <c r="F62" s="181"/>
      <c r="G62" s="181"/>
      <c r="H62" s="181">
        <f>'将来負担比率（分子）の構造'!K$45</f>
        <v>903</v>
      </c>
      <c r="I62" s="181"/>
      <c r="J62" s="181"/>
      <c r="K62" s="181">
        <f>'将来負担比率（分子）の構造'!L$45</f>
        <v>924</v>
      </c>
      <c r="L62" s="181"/>
      <c r="M62" s="181"/>
      <c r="N62" s="181">
        <f>'将来負担比率（分子）の構造'!M$45</f>
        <v>931</v>
      </c>
      <c r="O62" s="181"/>
      <c r="P62" s="181"/>
    </row>
    <row r="63" spans="1:16" x14ac:dyDescent="0.15">
      <c r="A63" s="181" t="s">
        <v>34</v>
      </c>
      <c r="B63" s="181">
        <f>'将来負担比率（分子）の構造'!I$44</f>
        <v>417</v>
      </c>
      <c r="C63" s="181"/>
      <c r="D63" s="181"/>
      <c r="E63" s="181">
        <f>'将来負担比率（分子）の構造'!J$44</f>
        <v>360</v>
      </c>
      <c r="F63" s="181"/>
      <c r="G63" s="181"/>
      <c r="H63" s="181">
        <f>'将来負担比率（分子）の構造'!K$44</f>
        <v>327</v>
      </c>
      <c r="I63" s="181"/>
      <c r="J63" s="181"/>
      <c r="K63" s="181">
        <f>'将来負担比率（分子）の構造'!L$44</f>
        <v>264</v>
      </c>
      <c r="L63" s="181"/>
      <c r="M63" s="181"/>
      <c r="N63" s="181">
        <f>'将来負担比率（分子）の構造'!M$44</f>
        <v>234</v>
      </c>
      <c r="O63" s="181"/>
      <c r="P63" s="181"/>
    </row>
    <row r="64" spans="1:16" x14ac:dyDescent="0.15">
      <c r="A64" s="181" t="s">
        <v>33</v>
      </c>
      <c r="B64" s="181">
        <f>'将来負担比率（分子）の構造'!I$43</f>
        <v>255</v>
      </c>
      <c r="C64" s="181"/>
      <c r="D64" s="181"/>
      <c r="E64" s="181">
        <f>'将来負担比率（分子）の構造'!J$43</f>
        <v>266</v>
      </c>
      <c r="F64" s="181"/>
      <c r="G64" s="181"/>
      <c r="H64" s="181">
        <f>'将来負担比率（分子）の構造'!K$43</f>
        <v>210</v>
      </c>
      <c r="I64" s="181"/>
      <c r="J64" s="181"/>
      <c r="K64" s="181">
        <f>'将来負担比率（分子）の構造'!L$43</f>
        <v>234</v>
      </c>
      <c r="L64" s="181"/>
      <c r="M64" s="181"/>
      <c r="N64" s="181">
        <f>'将来負担比率（分子）の構造'!M$43</f>
        <v>260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4462</v>
      </c>
      <c r="C66" s="181"/>
      <c r="D66" s="181"/>
      <c r="E66" s="181">
        <f>'将来負担比率（分子）の構造'!J$41</f>
        <v>4517</v>
      </c>
      <c r="F66" s="181"/>
      <c r="G66" s="181"/>
      <c r="H66" s="181">
        <f>'将来負担比率（分子）の構造'!K$41</f>
        <v>5073</v>
      </c>
      <c r="I66" s="181"/>
      <c r="J66" s="181"/>
      <c r="K66" s="181">
        <f>'将来負担比率（分子）の構造'!L$41</f>
        <v>5173</v>
      </c>
      <c r="L66" s="181"/>
      <c r="M66" s="181"/>
      <c r="N66" s="181">
        <f>'将来負担比率（分子）の構造'!M$41</f>
        <v>5450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1051</v>
      </c>
      <c r="C72" s="185">
        <f>基金残高に係る経年分析!G55</f>
        <v>976</v>
      </c>
      <c r="D72" s="185">
        <f>基金残高に係る経年分析!H55</f>
        <v>901</v>
      </c>
    </row>
    <row r="73" spans="1:16" x14ac:dyDescent="0.15">
      <c r="A73" s="184" t="s">
        <v>78</v>
      </c>
      <c r="B73" s="185">
        <f>基金残高に係る経年分析!F56</f>
        <v>371</v>
      </c>
      <c r="C73" s="185">
        <f>基金残高に係る経年分析!G56</f>
        <v>268</v>
      </c>
      <c r="D73" s="185">
        <f>基金残高に係る経年分析!H56</f>
        <v>268</v>
      </c>
    </row>
    <row r="74" spans="1:16" x14ac:dyDescent="0.15">
      <c r="A74" s="184" t="s">
        <v>79</v>
      </c>
      <c r="B74" s="185">
        <f>基金残高に係る経年分析!F57</f>
        <v>2424</v>
      </c>
      <c r="C74" s="185">
        <f>基金残高に係る経年分析!G57</f>
        <v>2462</v>
      </c>
      <c r="D74" s="185">
        <f>基金残高に係る経年分析!H57</f>
        <v>2388</v>
      </c>
    </row>
  </sheetData>
  <sheetProtection algorithmName="SHA-512" hashValue="LnIogjOLoyxpcOSlvYxITMd6m7+zh9O0w2D7rqm/Zrqd/izGC4jK5LeamfeDq0lbEa/EHCcI5CHaKJ7t3PMEcw==" saltValue="EtG1u4MrkhoXrW/jaA/k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7"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217</v>
      </c>
      <c r="DI1" s="622"/>
      <c r="DJ1" s="622"/>
      <c r="DK1" s="622"/>
      <c r="DL1" s="622"/>
      <c r="DM1" s="622"/>
      <c r="DN1" s="623"/>
      <c r="DO1" s="226"/>
      <c r="DP1" s="621" t="s">
        <v>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223</v>
      </c>
      <c r="S4" s="625"/>
      <c r="T4" s="625"/>
      <c r="U4" s="625"/>
      <c r="V4" s="625"/>
      <c r="W4" s="625"/>
      <c r="X4" s="625"/>
      <c r="Y4" s="626"/>
      <c r="Z4" s="624" t="s">
        <v>224</v>
      </c>
      <c r="AA4" s="625"/>
      <c r="AB4" s="625"/>
      <c r="AC4" s="626"/>
      <c r="AD4" s="624" t="s">
        <v>225</v>
      </c>
      <c r="AE4" s="625"/>
      <c r="AF4" s="625"/>
      <c r="AG4" s="625"/>
      <c r="AH4" s="625"/>
      <c r="AI4" s="625"/>
      <c r="AJ4" s="625"/>
      <c r="AK4" s="626"/>
      <c r="AL4" s="624" t="s">
        <v>224</v>
      </c>
      <c r="AM4" s="625"/>
      <c r="AN4" s="625"/>
      <c r="AO4" s="626"/>
      <c r="AP4" s="630" t="s">
        <v>226</v>
      </c>
      <c r="AQ4" s="630"/>
      <c r="AR4" s="630"/>
      <c r="AS4" s="630"/>
      <c r="AT4" s="630"/>
      <c r="AU4" s="630"/>
      <c r="AV4" s="630"/>
      <c r="AW4" s="630"/>
      <c r="AX4" s="630"/>
      <c r="AY4" s="630"/>
      <c r="AZ4" s="630"/>
      <c r="BA4" s="630"/>
      <c r="BB4" s="630"/>
      <c r="BC4" s="630"/>
      <c r="BD4" s="630"/>
      <c r="BE4" s="630"/>
      <c r="BF4" s="630"/>
      <c r="BG4" s="630" t="s">
        <v>227</v>
      </c>
      <c r="BH4" s="630"/>
      <c r="BI4" s="630"/>
      <c r="BJ4" s="630"/>
      <c r="BK4" s="630"/>
      <c r="BL4" s="630"/>
      <c r="BM4" s="630"/>
      <c r="BN4" s="630"/>
      <c r="BO4" s="630" t="s">
        <v>224</v>
      </c>
      <c r="BP4" s="630"/>
      <c r="BQ4" s="630"/>
      <c r="BR4" s="630"/>
      <c r="BS4" s="630" t="s">
        <v>228</v>
      </c>
      <c r="BT4" s="630"/>
      <c r="BU4" s="630"/>
      <c r="BV4" s="630"/>
      <c r="BW4" s="630"/>
      <c r="BX4" s="630"/>
      <c r="BY4" s="630"/>
      <c r="BZ4" s="630"/>
      <c r="CA4" s="630"/>
      <c r="CB4" s="630"/>
      <c r="CD4" s="627" t="s">
        <v>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230</v>
      </c>
      <c r="C5" s="632"/>
      <c r="D5" s="632"/>
      <c r="E5" s="632"/>
      <c r="F5" s="632"/>
      <c r="G5" s="632"/>
      <c r="H5" s="632"/>
      <c r="I5" s="632"/>
      <c r="J5" s="632"/>
      <c r="K5" s="632"/>
      <c r="L5" s="632"/>
      <c r="M5" s="632"/>
      <c r="N5" s="632"/>
      <c r="O5" s="632"/>
      <c r="P5" s="632"/>
      <c r="Q5" s="633"/>
      <c r="R5" s="634">
        <v>1044642</v>
      </c>
      <c r="S5" s="635"/>
      <c r="T5" s="635"/>
      <c r="U5" s="635"/>
      <c r="V5" s="635"/>
      <c r="W5" s="635"/>
      <c r="X5" s="635"/>
      <c r="Y5" s="636"/>
      <c r="Z5" s="637">
        <v>17.899999999999999</v>
      </c>
      <c r="AA5" s="637"/>
      <c r="AB5" s="637"/>
      <c r="AC5" s="637"/>
      <c r="AD5" s="638">
        <v>1044642</v>
      </c>
      <c r="AE5" s="638"/>
      <c r="AF5" s="638"/>
      <c r="AG5" s="638"/>
      <c r="AH5" s="638"/>
      <c r="AI5" s="638"/>
      <c r="AJ5" s="638"/>
      <c r="AK5" s="638"/>
      <c r="AL5" s="639">
        <v>32.1</v>
      </c>
      <c r="AM5" s="640"/>
      <c r="AN5" s="640"/>
      <c r="AO5" s="641"/>
      <c r="AP5" s="631" t="s">
        <v>231</v>
      </c>
      <c r="AQ5" s="632"/>
      <c r="AR5" s="632"/>
      <c r="AS5" s="632"/>
      <c r="AT5" s="632"/>
      <c r="AU5" s="632"/>
      <c r="AV5" s="632"/>
      <c r="AW5" s="632"/>
      <c r="AX5" s="632"/>
      <c r="AY5" s="632"/>
      <c r="AZ5" s="632"/>
      <c r="BA5" s="632"/>
      <c r="BB5" s="632"/>
      <c r="BC5" s="632"/>
      <c r="BD5" s="632"/>
      <c r="BE5" s="632"/>
      <c r="BF5" s="633"/>
      <c r="BG5" s="645">
        <v>1044618</v>
      </c>
      <c r="BH5" s="646"/>
      <c r="BI5" s="646"/>
      <c r="BJ5" s="646"/>
      <c r="BK5" s="646"/>
      <c r="BL5" s="646"/>
      <c r="BM5" s="646"/>
      <c r="BN5" s="647"/>
      <c r="BO5" s="648">
        <v>100</v>
      </c>
      <c r="BP5" s="648"/>
      <c r="BQ5" s="648"/>
      <c r="BR5" s="648"/>
      <c r="BS5" s="649" t="s">
        <v>139</v>
      </c>
      <c r="BT5" s="649"/>
      <c r="BU5" s="649"/>
      <c r="BV5" s="649"/>
      <c r="BW5" s="649"/>
      <c r="BX5" s="649"/>
      <c r="BY5" s="649"/>
      <c r="BZ5" s="649"/>
      <c r="CA5" s="649"/>
      <c r="CB5" s="653"/>
      <c r="CD5" s="627" t="s">
        <v>226</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224</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x14ac:dyDescent="0.15">
      <c r="B6" s="642" t="s">
        <v>235</v>
      </c>
      <c r="C6" s="643"/>
      <c r="D6" s="643"/>
      <c r="E6" s="643"/>
      <c r="F6" s="643"/>
      <c r="G6" s="643"/>
      <c r="H6" s="643"/>
      <c r="I6" s="643"/>
      <c r="J6" s="643"/>
      <c r="K6" s="643"/>
      <c r="L6" s="643"/>
      <c r="M6" s="643"/>
      <c r="N6" s="643"/>
      <c r="O6" s="643"/>
      <c r="P6" s="643"/>
      <c r="Q6" s="644"/>
      <c r="R6" s="645">
        <v>66005</v>
      </c>
      <c r="S6" s="646"/>
      <c r="T6" s="646"/>
      <c r="U6" s="646"/>
      <c r="V6" s="646"/>
      <c r="W6" s="646"/>
      <c r="X6" s="646"/>
      <c r="Y6" s="647"/>
      <c r="Z6" s="648">
        <v>1.1000000000000001</v>
      </c>
      <c r="AA6" s="648"/>
      <c r="AB6" s="648"/>
      <c r="AC6" s="648"/>
      <c r="AD6" s="649">
        <v>66005</v>
      </c>
      <c r="AE6" s="649"/>
      <c r="AF6" s="649"/>
      <c r="AG6" s="649"/>
      <c r="AH6" s="649"/>
      <c r="AI6" s="649"/>
      <c r="AJ6" s="649"/>
      <c r="AK6" s="649"/>
      <c r="AL6" s="650">
        <v>2</v>
      </c>
      <c r="AM6" s="651"/>
      <c r="AN6" s="651"/>
      <c r="AO6" s="652"/>
      <c r="AP6" s="642" t="s">
        <v>236</v>
      </c>
      <c r="AQ6" s="643"/>
      <c r="AR6" s="643"/>
      <c r="AS6" s="643"/>
      <c r="AT6" s="643"/>
      <c r="AU6" s="643"/>
      <c r="AV6" s="643"/>
      <c r="AW6" s="643"/>
      <c r="AX6" s="643"/>
      <c r="AY6" s="643"/>
      <c r="AZ6" s="643"/>
      <c r="BA6" s="643"/>
      <c r="BB6" s="643"/>
      <c r="BC6" s="643"/>
      <c r="BD6" s="643"/>
      <c r="BE6" s="643"/>
      <c r="BF6" s="644"/>
      <c r="BG6" s="645">
        <v>1044618</v>
      </c>
      <c r="BH6" s="646"/>
      <c r="BI6" s="646"/>
      <c r="BJ6" s="646"/>
      <c r="BK6" s="646"/>
      <c r="BL6" s="646"/>
      <c r="BM6" s="646"/>
      <c r="BN6" s="647"/>
      <c r="BO6" s="648">
        <v>100</v>
      </c>
      <c r="BP6" s="648"/>
      <c r="BQ6" s="648"/>
      <c r="BR6" s="648"/>
      <c r="BS6" s="649" t="s">
        <v>237</v>
      </c>
      <c r="BT6" s="649"/>
      <c r="BU6" s="649"/>
      <c r="BV6" s="649"/>
      <c r="BW6" s="649"/>
      <c r="BX6" s="649"/>
      <c r="BY6" s="649"/>
      <c r="BZ6" s="649"/>
      <c r="CA6" s="649"/>
      <c r="CB6" s="653"/>
      <c r="CD6" s="656" t="s">
        <v>238</v>
      </c>
      <c r="CE6" s="657"/>
      <c r="CF6" s="657"/>
      <c r="CG6" s="657"/>
      <c r="CH6" s="657"/>
      <c r="CI6" s="657"/>
      <c r="CJ6" s="657"/>
      <c r="CK6" s="657"/>
      <c r="CL6" s="657"/>
      <c r="CM6" s="657"/>
      <c r="CN6" s="657"/>
      <c r="CO6" s="657"/>
      <c r="CP6" s="657"/>
      <c r="CQ6" s="658"/>
      <c r="CR6" s="645">
        <v>84264</v>
      </c>
      <c r="CS6" s="646"/>
      <c r="CT6" s="646"/>
      <c r="CU6" s="646"/>
      <c r="CV6" s="646"/>
      <c r="CW6" s="646"/>
      <c r="CX6" s="646"/>
      <c r="CY6" s="647"/>
      <c r="CZ6" s="639">
        <v>1.5</v>
      </c>
      <c r="DA6" s="640"/>
      <c r="DB6" s="640"/>
      <c r="DC6" s="659"/>
      <c r="DD6" s="654" t="s">
        <v>237</v>
      </c>
      <c r="DE6" s="646"/>
      <c r="DF6" s="646"/>
      <c r="DG6" s="646"/>
      <c r="DH6" s="646"/>
      <c r="DI6" s="646"/>
      <c r="DJ6" s="646"/>
      <c r="DK6" s="646"/>
      <c r="DL6" s="646"/>
      <c r="DM6" s="646"/>
      <c r="DN6" s="646"/>
      <c r="DO6" s="646"/>
      <c r="DP6" s="647"/>
      <c r="DQ6" s="654">
        <v>84264</v>
      </c>
      <c r="DR6" s="646"/>
      <c r="DS6" s="646"/>
      <c r="DT6" s="646"/>
      <c r="DU6" s="646"/>
      <c r="DV6" s="646"/>
      <c r="DW6" s="646"/>
      <c r="DX6" s="646"/>
      <c r="DY6" s="646"/>
      <c r="DZ6" s="646"/>
      <c r="EA6" s="646"/>
      <c r="EB6" s="646"/>
      <c r="EC6" s="655"/>
    </row>
    <row r="7" spans="2:143" ht="11.25" customHeight="1" x14ac:dyDescent="0.15">
      <c r="B7" s="642" t="s">
        <v>239</v>
      </c>
      <c r="C7" s="643"/>
      <c r="D7" s="643"/>
      <c r="E7" s="643"/>
      <c r="F7" s="643"/>
      <c r="G7" s="643"/>
      <c r="H7" s="643"/>
      <c r="I7" s="643"/>
      <c r="J7" s="643"/>
      <c r="K7" s="643"/>
      <c r="L7" s="643"/>
      <c r="M7" s="643"/>
      <c r="N7" s="643"/>
      <c r="O7" s="643"/>
      <c r="P7" s="643"/>
      <c r="Q7" s="644"/>
      <c r="R7" s="645">
        <v>657</v>
      </c>
      <c r="S7" s="646"/>
      <c r="T7" s="646"/>
      <c r="U7" s="646"/>
      <c r="V7" s="646"/>
      <c r="W7" s="646"/>
      <c r="X7" s="646"/>
      <c r="Y7" s="647"/>
      <c r="Z7" s="648">
        <v>0</v>
      </c>
      <c r="AA7" s="648"/>
      <c r="AB7" s="648"/>
      <c r="AC7" s="648"/>
      <c r="AD7" s="649">
        <v>657</v>
      </c>
      <c r="AE7" s="649"/>
      <c r="AF7" s="649"/>
      <c r="AG7" s="649"/>
      <c r="AH7" s="649"/>
      <c r="AI7" s="649"/>
      <c r="AJ7" s="649"/>
      <c r="AK7" s="649"/>
      <c r="AL7" s="650">
        <v>0</v>
      </c>
      <c r="AM7" s="651"/>
      <c r="AN7" s="651"/>
      <c r="AO7" s="652"/>
      <c r="AP7" s="642" t="s">
        <v>240</v>
      </c>
      <c r="AQ7" s="643"/>
      <c r="AR7" s="643"/>
      <c r="AS7" s="643"/>
      <c r="AT7" s="643"/>
      <c r="AU7" s="643"/>
      <c r="AV7" s="643"/>
      <c r="AW7" s="643"/>
      <c r="AX7" s="643"/>
      <c r="AY7" s="643"/>
      <c r="AZ7" s="643"/>
      <c r="BA7" s="643"/>
      <c r="BB7" s="643"/>
      <c r="BC7" s="643"/>
      <c r="BD7" s="643"/>
      <c r="BE7" s="643"/>
      <c r="BF7" s="644"/>
      <c r="BG7" s="645">
        <v>437125</v>
      </c>
      <c r="BH7" s="646"/>
      <c r="BI7" s="646"/>
      <c r="BJ7" s="646"/>
      <c r="BK7" s="646"/>
      <c r="BL7" s="646"/>
      <c r="BM7" s="646"/>
      <c r="BN7" s="647"/>
      <c r="BO7" s="648">
        <v>41.8</v>
      </c>
      <c r="BP7" s="648"/>
      <c r="BQ7" s="648"/>
      <c r="BR7" s="648"/>
      <c r="BS7" s="649" t="s">
        <v>139</v>
      </c>
      <c r="BT7" s="649"/>
      <c r="BU7" s="649"/>
      <c r="BV7" s="649"/>
      <c r="BW7" s="649"/>
      <c r="BX7" s="649"/>
      <c r="BY7" s="649"/>
      <c r="BZ7" s="649"/>
      <c r="CA7" s="649"/>
      <c r="CB7" s="653"/>
      <c r="CD7" s="660" t="s">
        <v>241</v>
      </c>
      <c r="CE7" s="661"/>
      <c r="CF7" s="661"/>
      <c r="CG7" s="661"/>
      <c r="CH7" s="661"/>
      <c r="CI7" s="661"/>
      <c r="CJ7" s="661"/>
      <c r="CK7" s="661"/>
      <c r="CL7" s="661"/>
      <c r="CM7" s="661"/>
      <c r="CN7" s="661"/>
      <c r="CO7" s="661"/>
      <c r="CP7" s="661"/>
      <c r="CQ7" s="662"/>
      <c r="CR7" s="645">
        <v>709079</v>
      </c>
      <c r="CS7" s="646"/>
      <c r="CT7" s="646"/>
      <c r="CU7" s="646"/>
      <c r="CV7" s="646"/>
      <c r="CW7" s="646"/>
      <c r="CX7" s="646"/>
      <c r="CY7" s="647"/>
      <c r="CZ7" s="648">
        <v>12.7</v>
      </c>
      <c r="DA7" s="648"/>
      <c r="DB7" s="648"/>
      <c r="DC7" s="648"/>
      <c r="DD7" s="654">
        <v>9728</v>
      </c>
      <c r="DE7" s="646"/>
      <c r="DF7" s="646"/>
      <c r="DG7" s="646"/>
      <c r="DH7" s="646"/>
      <c r="DI7" s="646"/>
      <c r="DJ7" s="646"/>
      <c r="DK7" s="646"/>
      <c r="DL7" s="646"/>
      <c r="DM7" s="646"/>
      <c r="DN7" s="646"/>
      <c r="DO7" s="646"/>
      <c r="DP7" s="647"/>
      <c r="DQ7" s="654">
        <v>599272</v>
      </c>
      <c r="DR7" s="646"/>
      <c r="DS7" s="646"/>
      <c r="DT7" s="646"/>
      <c r="DU7" s="646"/>
      <c r="DV7" s="646"/>
      <c r="DW7" s="646"/>
      <c r="DX7" s="646"/>
      <c r="DY7" s="646"/>
      <c r="DZ7" s="646"/>
      <c r="EA7" s="646"/>
      <c r="EB7" s="646"/>
      <c r="EC7" s="655"/>
    </row>
    <row r="8" spans="2:143" ht="11.25" customHeight="1" x14ac:dyDescent="0.15">
      <c r="B8" s="642" t="s">
        <v>242</v>
      </c>
      <c r="C8" s="643"/>
      <c r="D8" s="643"/>
      <c r="E8" s="643"/>
      <c r="F8" s="643"/>
      <c r="G8" s="643"/>
      <c r="H8" s="643"/>
      <c r="I8" s="643"/>
      <c r="J8" s="643"/>
      <c r="K8" s="643"/>
      <c r="L8" s="643"/>
      <c r="M8" s="643"/>
      <c r="N8" s="643"/>
      <c r="O8" s="643"/>
      <c r="P8" s="643"/>
      <c r="Q8" s="644"/>
      <c r="R8" s="645">
        <v>3234</v>
      </c>
      <c r="S8" s="646"/>
      <c r="T8" s="646"/>
      <c r="U8" s="646"/>
      <c r="V8" s="646"/>
      <c r="W8" s="646"/>
      <c r="X8" s="646"/>
      <c r="Y8" s="647"/>
      <c r="Z8" s="648">
        <v>0.1</v>
      </c>
      <c r="AA8" s="648"/>
      <c r="AB8" s="648"/>
      <c r="AC8" s="648"/>
      <c r="AD8" s="649">
        <v>3234</v>
      </c>
      <c r="AE8" s="649"/>
      <c r="AF8" s="649"/>
      <c r="AG8" s="649"/>
      <c r="AH8" s="649"/>
      <c r="AI8" s="649"/>
      <c r="AJ8" s="649"/>
      <c r="AK8" s="649"/>
      <c r="AL8" s="650">
        <v>0.1</v>
      </c>
      <c r="AM8" s="651"/>
      <c r="AN8" s="651"/>
      <c r="AO8" s="652"/>
      <c r="AP8" s="642" t="s">
        <v>243</v>
      </c>
      <c r="AQ8" s="643"/>
      <c r="AR8" s="643"/>
      <c r="AS8" s="643"/>
      <c r="AT8" s="643"/>
      <c r="AU8" s="643"/>
      <c r="AV8" s="643"/>
      <c r="AW8" s="643"/>
      <c r="AX8" s="643"/>
      <c r="AY8" s="643"/>
      <c r="AZ8" s="643"/>
      <c r="BA8" s="643"/>
      <c r="BB8" s="643"/>
      <c r="BC8" s="643"/>
      <c r="BD8" s="643"/>
      <c r="BE8" s="643"/>
      <c r="BF8" s="644"/>
      <c r="BG8" s="645">
        <v>17311</v>
      </c>
      <c r="BH8" s="646"/>
      <c r="BI8" s="646"/>
      <c r="BJ8" s="646"/>
      <c r="BK8" s="646"/>
      <c r="BL8" s="646"/>
      <c r="BM8" s="646"/>
      <c r="BN8" s="647"/>
      <c r="BO8" s="648">
        <v>1.7</v>
      </c>
      <c r="BP8" s="648"/>
      <c r="BQ8" s="648"/>
      <c r="BR8" s="648"/>
      <c r="BS8" s="654" t="s">
        <v>237</v>
      </c>
      <c r="BT8" s="646"/>
      <c r="BU8" s="646"/>
      <c r="BV8" s="646"/>
      <c r="BW8" s="646"/>
      <c r="BX8" s="646"/>
      <c r="BY8" s="646"/>
      <c r="BZ8" s="646"/>
      <c r="CA8" s="646"/>
      <c r="CB8" s="655"/>
      <c r="CD8" s="660" t="s">
        <v>244</v>
      </c>
      <c r="CE8" s="661"/>
      <c r="CF8" s="661"/>
      <c r="CG8" s="661"/>
      <c r="CH8" s="661"/>
      <c r="CI8" s="661"/>
      <c r="CJ8" s="661"/>
      <c r="CK8" s="661"/>
      <c r="CL8" s="661"/>
      <c r="CM8" s="661"/>
      <c r="CN8" s="661"/>
      <c r="CO8" s="661"/>
      <c r="CP8" s="661"/>
      <c r="CQ8" s="662"/>
      <c r="CR8" s="645">
        <v>1717562</v>
      </c>
      <c r="CS8" s="646"/>
      <c r="CT8" s="646"/>
      <c r="CU8" s="646"/>
      <c r="CV8" s="646"/>
      <c r="CW8" s="646"/>
      <c r="CX8" s="646"/>
      <c r="CY8" s="647"/>
      <c r="CZ8" s="648">
        <v>30.7</v>
      </c>
      <c r="DA8" s="648"/>
      <c r="DB8" s="648"/>
      <c r="DC8" s="648"/>
      <c r="DD8" s="654">
        <v>413743</v>
      </c>
      <c r="DE8" s="646"/>
      <c r="DF8" s="646"/>
      <c r="DG8" s="646"/>
      <c r="DH8" s="646"/>
      <c r="DI8" s="646"/>
      <c r="DJ8" s="646"/>
      <c r="DK8" s="646"/>
      <c r="DL8" s="646"/>
      <c r="DM8" s="646"/>
      <c r="DN8" s="646"/>
      <c r="DO8" s="646"/>
      <c r="DP8" s="647"/>
      <c r="DQ8" s="654">
        <v>822219</v>
      </c>
      <c r="DR8" s="646"/>
      <c r="DS8" s="646"/>
      <c r="DT8" s="646"/>
      <c r="DU8" s="646"/>
      <c r="DV8" s="646"/>
      <c r="DW8" s="646"/>
      <c r="DX8" s="646"/>
      <c r="DY8" s="646"/>
      <c r="DZ8" s="646"/>
      <c r="EA8" s="646"/>
      <c r="EB8" s="646"/>
      <c r="EC8" s="655"/>
    </row>
    <row r="9" spans="2:143" ht="11.25" customHeight="1" x14ac:dyDescent="0.15">
      <c r="B9" s="642" t="s">
        <v>245</v>
      </c>
      <c r="C9" s="643"/>
      <c r="D9" s="643"/>
      <c r="E9" s="643"/>
      <c r="F9" s="643"/>
      <c r="G9" s="643"/>
      <c r="H9" s="643"/>
      <c r="I9" s="643"/>
      <c r="J9" s="643"/>
      <c r="K9" s="643"/>
      <c r="L9" s="643"/>
      <c r="M9" s="643"/>
      <c r="N9" s="643"/>
      <c r="O9" s="643"/>
      <c r="P9" s="643"/>
      <c r="Q9" s="644"/>
      <c r="R9" s="645">
        <v>1583</v>
      </c>
      <c r="S9" s="646"/>
      <c r="T9" s="646"/>
      <c r="U9" s="646"/>
      <c r="V9" s="646"/>
      <c r="W9" s="646"/>
      <c r="X9" s="646"/>
      <c r="Y9" s="647"/>
      <c r="Z9" s="648">
        <v>0</v>
      </c>
      <c r="AA9" s="648"/>
      <c r="AB9" s="648"/>
      <c r="AC9" s="648"/>
      <c r="AD9" s="649">
        <v>1583</v>
      </c>
      <c r="AE9" s="649"/>
      <c r="AF9" s="649"/>
      <c r="AG9" s="649"/>
      <c r="AH9" s="649"/>
      <c r="AI9" s="649"/>
      <c r="AJ9" s="649"/>
      <c r="AK9" s="649"/>
      <c r="AL9" s="650">
        <v>0</v>
      </c>
      <c r="AM9" s="651"/>
      <c r="AN9" s="651"/>
      <c r="AO9" s="652"/>
      <c r="AP9" s="642" t="s">
        <v>246</v>
      </c>
      <c r="AQ9" s="643"/>
      <c r="AR9" s="643"/>
      <c r="AS9" s="643"/>
      <c r="AT9" s="643"/>
      <c r="AU9" s="643"/>
      <c r="AV9" s="643"/>
      <c r="AW9" s="643"/>
      <c r="AX9" s="643"/>
      <c r="AY9" s="643"/>
      <c r="AZ9" s="643"/>
      <c r="BA9" s="643"/>
      <c r="BB9" s="643"/>
      <c r="BC9" s="643"/>
      <c r="BD9" s="643"/>
      <c r="BE9" s="643"/>
      <c r="BF9" s="644"/>
      <c r="BG9" s="645">
        <v>365830</v>
      </c>
      <c r="BH9" s="646"/>
      <c r="BI9" s="646"/>
      <c r="BJ9" s="646"/>
      <c r="BK9" s="646"/>
      <c r="BL9" s="646"/>
      <c r="BM9" s="646"/>
      <c r="BN9" s="647"/>
      <c r="BO9" s="648">
        <v>35</v>
      </c>
      <c r="BP9" s="648"/>
      <c r="BQ9" s="648"/>
      <c r="BR9" s="648"/>
      <c r="BS9" s="654" t="s">
        <v>139</v>
      </c>
      <c r="BT9" s="646"/>
      <c r="BU9" s="646"/>
      <c r="BV9" s="646"/>
      <c r="BW9" s="646"/>
      <c r="BX9" s="646"/>
      <c r="BY9" s="646"/>
      <c r="BZ9" s="646"/>
      <c r="CA9" s="646"/>
      <c r="CB9" s="655"/>
      <c r="CD9" s="660" t="s">
        <v>247</v>
      </c>
      <c r="CE9" s="661"/>
      <c r="CF9" s="661"/>
      <c r="CG9" s="661"/>
      <c r="CH9" s="661"/>
      <c r="CI9" s="661"/>
      <c r="CJ9" s="661"/>
      <c r="CK9" s="661"/>
      <c r="CL9" s="661"/>
      <c r="CM9" s="661"/>
      <c r="CN9" s="661"/>
      <c r="CO9" s="661"/>
      <c r="CP9" s="661"/>
      <c r="CQ9" s="662"/>
      <c r="CR9" s="645">
        <v>542823</v>
      </c>
      <c r="CS9" s="646"/>
      <c r="CT9" s="646"/>
      <c r="CU9" s="646"/>
      <c r="CV9" s="646"/>
      <c r="CW9" s="646"/>
      <c r="CX9" s="646"/>
      <c r="CY9" s="647"/>
      <c r="CZ9" s="648">
        <v>9.6999999999999993</v>
      </c>
      <c r="DA9" s="648"/>
      <c r="DB9" s="648"/>
      <c r="DC9" s="648"/>
      <c r="DD9" s="654" t="s">
        <v>237</v>
      </c>
      <c r="DE9" s="646"/>
      <c r="DF9" s="646"/>
      <c r="DG9" s="646"/>
      <c r="DH9" s="646"/>
      <c r="DI9" s="646"/>
      <c r="DJ9" s="646"/>
      <c r="DK9" s="646"/>
      <c r="DL9" s="646"/>
      <c r="DM9" s="646"/>
      <c r="DN9" s="646"/>
      <c r="DO9" s="646"/>
      <c r="DP9" s="647"/>
      <c r="DQ9" s="654">
        <v>486281</v>
      </c>
      <c r="DR9" s="646"/>
      <c r="DS9" s="646"/>
      <c r="DT9" s="646"/>
      <c r="DU9" s="646"/>
      <c r="DV9" s="646"/>
      <c r="DW9" s="646"/>
      <c r="DX9" s="646"/>
      <c r="DY9" s="646"/>
      <c r="DZ9" s="646"/>
      <c r="EA9" s="646"/>
      <c r="EB9" s="646"/>
      <c r="EC9" s="655"/>
    </row>
    <row r="10" spans="2:143" ht="11.25" customHeight="1" x14ac:dyDescent="0.15">
      <c r="B10" s="642" t="s">
        <v>248</v>
      </c>
      <c r="C10" s="643"/>
      <c r="D10" s="643"/>
      <c r="E10" s="643"/>
      <c r="F10" s="643"/>
      <c r="G10" s="643"/>
      <c r="H10" s="643"/>
      <c r="I10" s="643"/>
      <c r="J10" s="643"/>
      <c r="K10" s="643"/>
      <c r="L10" s="643"/>
      <c r="M10" s="643"/>
      <c r="N10" s="643"/>
      <c r="O10" s="643"/>
      <c r="P10" s="643"/>
      <c r="Q10" s="644"/>
      <c r="R10" s="645" t="s">
        <v>237</v>
      </c>
      <c r="S10" s="646"/>
      <c r="T10" s="646"/>
      <c r="U10" s="646"/>
      <c r="V10" s="646"/>
      <c r="W10" s="646"/>
      <c r="X10" s="646"/>
      <c r="Y10" s="647"/>
      <c r="Z10" s="648" t="s">
        <v>139</v>
      </c>
      <c r="AA10" s="648"/>
      <c r="AB10" s="648"/>
      <c r="AC10" s="648"/>
      <c r="AD10" s="649" t="s">
        <v>237</v>
      </c>
      <c r="AE10" s="649"/>
      <c r="AF10" s="649"/>
      <c r="AG10" s="649"/>
      <c r="AH10" s="649"/>
      <c r="AI10" s="649"/>
      <c r="AJ10" s="649"/>
      <c r="AK10" s="649"/>
      <c r="AL10" s="650" t="s">
        <v>237</v>
      </c>
      <c r="AM10" s="651"/>
      <c r="AN10" s="651"/>
      <c r="AO10" s="652"/>
      <c r="AP10" s="642" t="s">
        <v>249</v>
      </c>
      <c r="AQ10" s="643"/>
      <c r="AR10" s="643"/>
      <c r="AS10" s="643"/>
      <c r="AT10" s="643"/>
      <c r="AU10" s="643"/>
      <c r="AV10" s="643"/>
      <c r="AW10" s="643"/>
      <c r="AX10" s="643"/>
      <c r="AY10" s="643"/>
      <c r="AZ10" s="643"/>
      <c r="BA10" s="643"/>
      <c r="BB10" s="643"/>
      <c r="BC10" s="643"/>
      <c r="BD10" s="643"/>
      <c r="BE10" s="643"/>
      <c r="BF10" s="644"/>
      <c r="BG10" s="645">
        <v>26428</v>
      </c>
      <c r="BH10" s="646"/>
      <c r="BI10" s="646"/>
      <c r="BJ10" s="646"/>
      <c r="BK10" s="646"/>
      <c r="BL10" s="646"/>
      <c r="BM10" s="646"/>
      <c r="BN10" s="647"/>
      <c r="BO10" s="648">
        <v>2.5</v>
      </c>
      <c r="BP10" s="648"/>
      <c r="BQ10" s="648"/>
      <c r="BR10" s="648"/>
      <c r="BS10" s="654" t="s">
        <v>139</v>
      </c>
      <c r="BT10" s="646"/>
      <c r="BU10" s="646"/>
      <c r="BV10" s="646"/>
      <c r="BW10" s="646"/>
      <c r="BX10" s="646"/>
      <c r="BY10" s="646"/>
      <c r="BZ10" s="646"/>
      <c r="CA10" s="646"/>
      <c r="CB10" s="655"/>
      <c r="CD10" s="660" t="s">
        <v>250</v>
      </c>
      <c r="CE10" s="661"/>
      <c r="CF10" s="661"/>
      <c r="CG10" s="661"/>
      <c r="CH10" s="661"/>
      <c r="CI10" s="661"/>
      <c r="CJ10" s="661"/>
      <c r="CK10" s="661"/>
      <c r="CL10" s="661"/>
      <c r="CM10" s="661"/>
      <c r="CN10" s="661"/>
      <c r="CO10" s="661"/>
      <c r="CP10" s="661"/>
      <c r="CQ10" s="662"/>
      <c r="CR10" s="645">
        <v>824</v>
      </c>
      <c r="CS10" s="646"/>
      <c r="CT10" s="646"/>
      <c r="CU10" s="646"/>
      <c r="CV10" s="646"/>
      <c r="CW10" s="646"/>
      <c r="CX10" s="646"/>
      <c r="CY10" s="647"/>
      <c r="CZ10" s="648">
        <v>0</v>
      </c>
      <c r="DA10" s="648"/>
      <c r="DB10" s="648"/>
      <c r="DC10" s="648"/>
      <c r="DD10" s="654" t="s">
        <v>237</v>
      </c>
      <c r="DE10" s="646"/>
      <c r="DF10" s="646"/>
      <c r="DG10" s="646"/>
      <c r="DH10" s="646"/>
      <c r="DI10" s="646"/>
      <c r="DJ10" s="646"/>
      <c r="DK10" s="646"/>
      <c r="DL10" s="646"/>
      <c r="DM10" s="646"/>
      <c r="DN10" s="646"/>
      <c r="DO10" s="646"/>
      <c r="DP10" s="647"/>
      <c r="DQ10" s="654">
        <v>616</v>
      </c>
      <c r="DR10" s="646"/>
      <c r="DS10" s="646"/>
      <c r="DT10" s="646"/>
      <c r="DU10" s="646"/>
      <c r="DV10" s="646"/>
      <c r="DW10" s="646"/>
      <c r="DX10" s="646"/>
      <c r="DY10" s="646"/>
      <c r="DZ10" s="646"/>
      <c r="EA10" s="646"/>
      <c r="EB10" s="646"/>
      <c r="EC10" s="655"/>
    </row>
    <row r="11" spans="2:143" ht="11.25" customHeight="1" x14ac:dyDescent="0.15">
      <c r="B11" s="642" t="s">
        <v>251</v>
      </c>
      <c r="C11" s="643"/>
      <c r="D11" s="643"/>
      <c r="E11" s="643"/>
      <c r="F11" s="643"/>
      <c r="G11" s="643"/>
      <c r="H11" s="643"/>
      <c r="I11" s="643"/>
      <c r="J11" s="643"/>
      <c r="K11" s="643"/>
      <c r="L11" s="643"/>
      <c r="M11" s="643"/>
      <c r="N11" s="643"/>
      <c r="O11" s="643"/>
      <c r="P11" s="643"/>
      <c r="Q11" s="644"/>
      <c r="R11" s="645">
        <v>184864</v>
      </c>
      <c r="S11" s="646"/>
      <c r="T11" s="646"/>
      <c r="U11" s="646"/>
      <c r="V11" s="646"/>
      <c r="W11" s="646"/>
      <c r="X11" s="646"/>
      <c r="Y11" s="647"/>
      <c r="Z11" s="650">
        <v>3.2</v>
      </c>
      <c r="AA11" s="651"/>
      <c r="AB11" s="651"/>
      <c r="AC11" s="663"/>
      <c r="AD11" s="654">
        <v>184864</v>
      </c>
      <c r="AE11" s="646"/>
      <c r="AF11" s="646"/>
      <c r="AG11" s="646"/>
      <c r="AH11" s="646"/>
      <c r="AI11" s="646"/>
      <c r="AJ11" s="646"/>
      <c r="AK11" s="647"/>
      <c r="AL11" s="650">
        <v>5.7</v>
      </c>
      <c r="AM11" s="651"/>
      <c r="AN11" s="651"/>
      <c r="AO11" s="652"/>
      <c r="AP11" s="642" t="s">
        <v>252</v>
      </c>
      <c r="AQ11" s="643"/>
      <c r="AR11" s="643"/>
      <c r="AS11" s="643"/>
      <c r="AT11" s="643"/>
      <c r="AU11" s="643"/>
      <c r="AV11" s="643"/>
      <c r="AW11" s="643"/>
      <c r="AX11" s="643"/>
      <c r="AY11" s="643"/>
      <c r="AZ11" s="643"/>
      <c r="BA11" s="643"/>
      <c r="BB11" s="643"/>
      <c r="BC11" s="643"/>
      <c r="BD11" s="643"/>
      <c r="BE11" s="643"/>
      <c r="BF11" s="644"/>
      <c r="BG11" s="645">
        <v>27556</v>
      </c>
      <c r="BH11" s="646"/>
      <c r="BI11" s="646"/>
      <c r="BJ11" s="646"/>
      <c r="BK11" s="646"/>
      <c r="BL11" s="646"/>
      <c r="BM11" s="646"/>
      <c r="BN11" s="647"/>
      <c r="BO11" s="648">
        <v>2.6</v>
      </c>
      <c r="BP11" s="648"/>
      <c r="BQ11" s="648"/>
      <c r="BR11" s="648"/>
      <c r="BS11" s="654" t="s">
        <v>139</v>
      </c>
      <c r="BT11" s="646"/>
      <c r="BU11" s="646"/>
      <c r="BV11" s="646"/>
      <c r="BW11" s="646"/>
      <c r="BX11" s="646"/>
      <c r="BY11" s="646"/>
      <c r="BZ11" s="646"/>
      <c r="CA11" s="646"/>
      <c r="CB11" s="655"/>
      <c r="CD11" s="660" t="s">
        <v>253</v>
      </c>
      <c r="CE11" s="661"/>
      <c r="CF11" s="661"/>
      <c r="CG11" s="661"/>
      <c r="CH11" s="661"/>
      <c r="CI11" s="661"/>
      <c r="CJ11" s="661"/>
      <c r="CK11" s="661"/>
      <c r="CL11" s="661"/>
      <c r="CM11" s="661"/>
      <c r="CN11" s="661"/>
      <c r="CO11" s="661"/>
      <c r="CP11" s="661"/>
      <c r="CQ11" s="662"/>
      <c r="CR11" s="645">
        <v>341775</v>
      </c>
      <c r="CS11" s="646"/>
      <c r="CT11" s="646"/>
      <c r="CU11" s="646"/>
      <c r="CV11" s="646"/>
      <c r="CW11" s="646"/>
      <c r="CX11" s="646"/>
      <c r="CY11" s="647"/>
      <c r="CZ11" s="648">
        <v>6.1</v>
      </c>
      <c r="DA11" s="648"/>
      <c r="DB11" s="648"/>
      <c r="DC11" s="648"/>
      <c r="DD11" s="654">
        <v>168885</v>
      </c>
      <c r="DE11" s="646"/>
      <c r="DF11" s="646"/>
      <c r="DG11" s="646"/>
      <c r="DH11" s="646"/>
      <c r="DI11" s="646"/>
      <c r="DJ11" s="646"/>
      <c r="DK11" s="646"/>
      <c r="DL11" s="646"/>
      <c r="DM11" s="646"/>
      <c r="DN11" s="646"/>
      <c r="DO11" s="646"/>
      <c r="DP11" s="647"/>
      <c r="DQ11" s="654">
        <v>186915</v>
      </c>
      <c r="DR11" s="646"/>
      <c r="DS11" s="646"/>
      <c r="DT11" s="646"/>
      <c r="DU11" s="646"/>
      <c r="DV11" s="646"/>
      <c r="DW11" s="646"/>
      <c r="DX11" s="646"/>
      <c r="DY11" s="646"/>
      <c r="DZ11" s="646"/>
      <c r="EA11" s="646"/>
      <c r="EB11" s="646"/>
      <c r="EC11" s="655"/>
    </row>
    <row r="12" spans="2:143" ht="11.25" customHeight="1" x14ac:dyDescent="0.15">
      <c r="B12" s="642" t="s">
        <v>254</v>
      </c>
      <c r="C12" s="643"/>
      <c r="D12" s="643"/>
      <c r="E12" s="643"/>
      <c r="F12" s="643"/>
      <c r="G12" s="643"/>
      <c r="H12" s="643"/>
      <c r="I12" s="643"/>
      <c r="J12" s="643"/>
      <c r="K12" s="643"/>
      <c r="L12" s="643"/>
      <c r="M12" s="643"/>
      <c r="N12" s="643"/>
      <c r="O12" s="643"/>
      <c r="P12" s="643"/>
      <c r="Q12" s="644"/>
      <c r="R12" s="645" t="s">
        <v>237</v>
      </c>
      <c r="S12" s="646"/>
      <c r="T12" s="646"/>
      <c r="U12" s="646"/>
      <c r="V12" s="646"/>
      <c r="W12" s="646"/>
      <c r="X12" s="646"/>
      <c r="Y12" s="647"/>
      <c r="Z12" s="648" t="s">
        <v>237</v>
      </c>
      <c r="AA12" s="648"/>
      <c r="AB12" s="648"/>
      <c r="AC12" s="648"/>
      <c r="AD12" s="649" t="s">
        <v>237</v>
      </c>
      <c r="AE12" s="649"/>
      <c r="AF12" s="649"/>
      <c r="AG12" s="649"/>
      <c r="AH12" s="649"/>
      <c r="AI12" s="649"/>
      <c r="AJ12" s="649"/>
      <c r="AK12" s="649"/>
      <c r="AL12" s="650" t="s">
        <v>139</v>
      </c>
      <c r="AM12" s="651"/>
      <c r="AN12" s="651"/>
      <c r="AO12" s="652"/>
      <c r="AP12" s="642" t="s">
        <v>255</v>
      </c>
      <c r="AQ12" s="643"/>
      <c r="AR12" s="643"/>
      <c r="AS12" s="643"/>
      <c r="AT12" s="643"/>
      <c r="AU12" s="643"/>
      <c r="AV12" s="643"/>
      <c r="AW12" s="643"/>
      <c r="AX12" s="643"/>
      <c r="AY12" s="643"/>
      <c r="AZ12" s="643"/>
      <c r="BA12" s="643"/>
      <c r="BB12" s="643"/>
      <c r="BC12" s="643"/>
      <c r="BD12" s="643"/>
      <c r="BE12" s="643"/>
      <c r="BF12" s="644"/>
      <c r="BG12" s="645">
        <v>478744</v>
      </c>
      <c r="BH12" s="646"/>
      <c r="BI12" s="646"/>
      <c r="BJ12" s="646"/>
      <c r="BK12" s="646"/>
      <c r="BL12" s="646"/>
      <c r="BM12" s="646"/>
      <c r="BN12" s="647"/>
      <c r="BO12" s="648">
        <v>45.8</v>
      </c>
      <c r="BP12" s="648"/>
      <c r="BQ12" s="648"/>
      <c r="BR12" s="648"/>
      <c r="BS12" s="654" t="s">
        <v>237</v>
      </c>
      <c r="BT12" s="646"/>
      <c r="BU12" s="646"/>
      <c r="BV12" s="646"/>
      <c r="BW12" s="646"/>
      <c r="BX12" s="646"/>
      <c r="BY12" s="646"/>
      <c r="BZ12" s="646"/>
      <c r="CA12" s="646"/>
      <c r="CB12" s="655"/>
      <c r="CD12" s="660" t="s">
        <v>256</v>
      </c>
      <c r="CE12" s="661"/>
      <c r="CF12" s="661"/>
      <c r="CG12" s="661"/>
      <c r="CH12" s="661"/>
      <c r="CI12" s="661"/>
      <c r="CJ12" s="661"/>
      <c r="CK12" s="661"/>
      <c r="CL12" s="661"/>
      <c r="CM12" s="661"/>
      <c r="CN12" s="661"/>
      <c r="CO12" s="661"/>
      <c r="CP12" s="661"/>
      <c r="CQ12" s="662"/>
      <c r="CR12" s="645">
        <v>86328</v>
      </c>
      <c r="CS12" s="646"/>
      <c r="CT12" s="646"/>
      <c r="CU12" s="646"/>
      <c r="CV12" s="646"/>
      <c r="CW12" s="646"/>
      <c r="CX12" s="646"/>
      <c r="CY12" s="647"/>
      <c r="CZ12" s="648">
        <v>1.5</v>
      </c>
      <c r="DA12" s="648"/>
      <c r="DB12" s="648"/>
      <c r="DC12" s="648"/>
      <c r="DD12" s="654">
        <v>24999</v>
      </c>
      <c r="DE12" s="646"/>
      <c r="DF12" s="646"/>
      <c r="DG12" s="646"/>
      <c r="DH12" s="646"/>
      <c r="DI12" s="646"/>
      <c r="DJ12" s="646"/>
      <c r="DK12" s="646"/>
      <c r="DL12" s="646"/>
      <c r="DM12" s="646"/>
      <c r="DN12" s="646"/>
      <c r="DO12" s="646"/>
      <c r="DP12" s="647"/>
      <c r="DQ12" s="654">
        <v>35444</v>
      </c>
      <c r="DR12" s="646"/>
      <c r="DS12" s="646"/>
      <c r="DT12" s="646"/>
      <c r="DU12" s="646"/>
      <c r="DV12" s="646"/>
      <c r="DW12" s="646"/>
      <c r="DX12" s="646"/>
      <c r="DY12" s="646"/>
      <c r="DZ12" s="646"/>
      <c r="EA12" s="646"/>
      <c r="EB12" s="646"/>
      <c r="EC12" s="655"/>
    </row>
    <row r="13" spans="2:143" ht="11.25" customHeight="1" x14ac:dyDescent="0.15">
      <c r="B13" s="642" t="s">
        <v>257</v>
      </c>
      <c r="C13" s="643"/>
      <c r="D13" s="643"/>
      <c r="E13" s="643"/>
      <c r="F13" s="643"/>
      <c r="G13" s="643"/>
      <c r="H13" s="643"/>
      <c r="I13" s="643"/>
      <c r="J13" s="643"/>
      <c r="K13" s="643"/>
      <c r="L13" s="643"/>
      <c r="M13" s="643"/>
      <c r="N13" s="643"/>
      <c r="O13" s="643"/>
      <c r="P13" s="643"/>
      <c r="Q13" s="644"/>
      <c r="R13" s="645" t="s">
        <v>139</v>
      </c>
      <c r="S13" s="646"/>
      <c r="T13" s="646"/>
      <c r="U13" s="646"/>
      <c r="V13" s="646"/>
      <c r="W13" s="646"/>
      <c r="X13" s="646"/>
      <c r="Y13" s="647"/>
      <c r="Z13" s="648" t="s">
        <v>139</v>
      </c>
      <c r="AA13" s="648"/>
      <c r="AB13" s="648"/>
      <c r="AC13" s="648"/>
      <c r="AD13" s="649" t="s">
        <v>237</v>
      </c>
      <c r="AE13" s="649"/>
      <c r="AF13" s="649"/>
      <c r="AG13" s="649"/>
      <c r="AH13" s="649"/>
      <c r="AI13" s="649"/>
      <c r="AJ13" s="649"/>
      <c r="AK13" s="649"/>
      <c r="AL13" s="650" t="s">
        <v>237</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477064</v>
      </c>
      <c r="BH13" s="646"/>
      <c r="BI13" s="646"/>
      <c r="BJ13" s="646"/>
      <c r="BK13" s="646"/>
      <c r="BL13" s="646"/>
      <c r="BM13" s="646"/>
      <c r="BN13" s="647"/>
      <c r="BO13" s="648">
        <v>45.7</v>
      </c>
      <c r="BP13" s="648"/>
      <c r="BQ13" s="648"/>
      <c r="BR13" s="648"/>
      <c r="BS13" s="654" t="s">
        <v>139</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595345</v>
      </c>
      <c r="CS13" s="646"/>
      <c r="CT13" s="646"/>
      <c r="CU13" s="646"/>
      <c r="CV13" s="646"/>
      <c r="CW13" s="646"/>
      <c r="CX13" s="646"/>
      <c r="CY13" s="647"/>
      <c r="CZ13" s="648">
        <v>10.7</v>
      </c>
      <c r="DA13" s="648"/>
      <c r="DB13" s="648"/>
      <c r="DC13" s="648"/>
      <c r="DD13" s="654">
        <v>442398</v>
      </c>
      <c r="DE13" s="646"/>
      <c r="DF13" s="646"/>
      <c r="DG13" s="646"/>
      <c r="DH13" s="646"/>
      <c r="DI13" s="646"/>
      <c r="DJ13" s="646"/>
      <c r="DK13" s="646"/>
      <c r="DL13" s="646"/>
      <c r="DM13" s="646"/>
      <c r="DN13" s="646"/>
      <c r="DO13" s="646"/>
      <c r="DP13" s="647"/>
      <c r="DQ13" s="654">
        <v>313715</v>
      </c>
      <c r="DR13" s="646"/>
      <c r="DS13" s="646"/>
      <c r="DT13" s="646"/>
      <c r="DU13" s="646"/>
      <c r="DV13" s="646"/>
      <c r="DW13" s="646"/>
      <c r="DX13" s="646"/>
      <c r="DY13" s="646"/>
      <c r="DZ13" s="646"/>
      <c r="EA13" s="646"/>
      <c r="EB13" s="646"/>
      <c r="EC13" s="655"/>
    </row>
    <row r="14" spans="2:143" ht="11.25" customHeight="1" x14ac:dyDescent="0.15">
      <c r="B14" s="642" t="s">
        <v>260</v>
      </c>
      <c r="C14" s="643"/>
      <c r="D14" s="643"/>
      <c r="E14" s="643"/>
      <c r="F14" s="643"/>
      <c r="G14" s="643"/>
      <c r="H14" s="643"/>
      <c r="I14" s="643"/>
      <c r="J14" s="643"/>
      <c r="K14" s="643"/>
      <c r="L14" s="643"/>
      <c r="M14" s="643"/>
      <c r="N14" s="643"/>
      <c r="O14" s="643"/>
      <c r="P14" s="643"/>
      <c r="Q14" s="644"/>
      <c r="R14" s="645">
        <v>6633</v>
      </c>
      <c r="S14" s="646"/>
      <c r="T14" s="646"/>
      <c r="U14" s="646"/>
      <c r="V14" s="646"/>
      <c r="W14" s="646"/>
      <c r="X14" s="646"/>
      <c r="Y14" s="647"/>
      <c r="Z14" s="648">
        <v>0.1</v>
      </c>
      <c r="AA14" s="648"/>
      <c r="AB14" s="648"/>
      <c r="AC14" s="648"/>
      <c r="AD14" s="649">
        <v>6633</v>
      </c>
      <c r="AE14" s="649"/>
      <c r="AF14" s="649"/>
      <c r="AG14" s="649"/>
      <c r="AH14" s="649"/>
      <c r="AI14" s="649"/>
      <c r="AJ14" s="649"/>
      <c r="AK14" s="649"/>
      <c r="AL14" s="650">
        <v>0.2</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36573</v>
      </c>
      <c r="BH14" s="646"/>
      <c r="BI14" s="646"/>
      <c r="BJ14" s="646"/>
      <c r="BK14" s="646"/>
      <c r="BL14" s="646"/>
      <c r="BM14" s="646"/>
      <c r="BN14" s="647"/>
      <c r="BO14" s="648">
        <v>3.5</v>
      </c>
      <c r="BP14" s="648"/>
      <c r="BQ14" s="648"/>
      <c r="BR14" s="648"/>
      <c r="BS14" s="654" t="s">
        <v>237</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288549</v>
      </c>
      <c r="CS14" s="646"/>
      <c r="CT14" s="646"/>
      <c r="CU14" s="646"/>
      <c r="CV14" s="646"/>
      <c r="CW14" s="646"/>
      <c r="CX14" s="646"/>
      <c r="CY14" s="647"/>
      <c r="CZ14" s="648">
        <v>5.2</v>
      </c>
      <c r="DA14" s="648"/>
      <c r="DB14" s="648"/>
      <c r="DC14" s="648"/>
      <c r="DD14" s="654">
        <v>19800</v>
      </c>
      <c r="DE14" s="646"/>
      <c r="DF14" s="646"/>
      <c r="DG14" s="646"/>
      <c r="DH14" s="646"/>
      <c r="DI14" s="646"/>
      <c r="DJ14" s="646"/>
      <c r="DK14" s="646"/>
      <c r="DL14" s="646"/>
      <c r="DM14" s="646"/>
      <c r="DN14" s="646"/>
      <c r="DO14" s="646"/>
      <c r="DP14" s="647"/>
      <c r="DQ14" s="654">
        <v>266803</v>
      </c>
      <c r="DR14" s="646"/>
      <c r="DS14" s="646"/>
      <c r="DT14" s="646"/>
      <c r="DU14" s="646"/>
      <c r="DV14" s="646"/>
      <c r="DW14" s="646"/>
      <c r="DX14" s="646"/>
      <c r="DY14" s="646"/>
      <c r="DZ14" s="646"/>
      <c r="EA14" s="646"/>
      <c r="EB14" s="646"/>
      <c r="EC14" s="655"/>
    </row>
    <row r="15" spans="2:143" ht="11.25" customHeight="1" x14ac:dyDescent="0.15">
      <c r="B15" s="642" t="s">
        <v>263</v>
      </c>
      <c r="C15" s="643"/>
      <c r="D15" s="643"/>
      <c r="E15" s="643"/>
      <c r="F15" s="643"/>
      <c r="G15" s="643"/>
      <c r="H15" s="643"/>
      <c r="I15" s="643"/>
      <c r="J15" s="643"/>
      <c r="K15" s="643"/>
      <c r="L15" s="643"/>
      <c r="M15" s="643"/>
      <c r="N15" s="643"/>
      <c r="O15" s="643"/>
      <c r="P15" s="643"/>
      <c r="Q15" s="644"/>
      <c r="R15" s="645" t="s">
        <v>139</v>
      </c>
      <c r="S15" s="646"/>
      <c r="T15" s="646"/>
      <c r="U15" s="646"/>
      <c r="V15" s="646"/>
      <c r="W15" s="646"/>
      <c r="X15" s="646"/>
      <c r="Y15" s="647"/>
      <c r="Z15" s="648" t="s">
        <v>139</v>
      </c>
      <c r="AA15" s="648"/>
      <c r="AB15" s="648"/>
      <c r="AC15" s="648"/>
      <c r="AD15" s="649" t="s">
        <v>139</v>
      </c>
      <c r="AE15" s="649"/>
      <c r="AF15" s="649"/>
      <c r="AG15" s="649"/>
      <c r="AH15" s="649"/>
      <c r="AI15" s="649"/>
      <c r="AJ15" s="649"/>
      <c r="AK15" s="649"/>
      <c r="AL15" s="650" t="s">
        <v>139</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92176</v>
      </c>
      <c r="BH15" s="646"/>
      <c r="BI15" s="646"/>
      <c r="BJ15" s="646"/>
      <c r="BK15" s="646"/>
      <c r="BL15" s="646"/>
      <c r="BM15" s="646"/>
      <c r="BN15" s="647"/>
      <c r="BO15" s="648">
        <v>8.8000000000000007</v>
      </c>
      <c r="BP15" s="648"/>
      <c r="BQ15" s="648"/>
      <c r="BR15" s="648"/>
      <c r="BS15" s="654" t="s">
        <v>139</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557663</v>
      </c>
      <c r="CS15" s="646"/>
      <c r="CT15" s="646"/>
      <c r="CU15" s="646"/>
      <c r="CV15" s="646"/>
      <c r="CW15" s="646"/>
      <c r="CX15" s="646"/>
      <c r="CY15" s="647"/>
      <c r="CZ15" s="648">
        <v>10</v>
      </c>
      <c r="DA15" s="648"/>
      <c r="DB15" s="648"/>
      <c r="DC15" s="648"/>
      <c r="DD15" s="654">
        <v>106057</v>
      </c>
      <c r="DE15" s="646"/>
      <c r="DF15" s="646"/>
      <c r="DG15" s="646"/>
      <c r="DH15" s="646"/>
      <c r="DI15" s="646"/>
      <c r="DJ15" s="646"/>
      <c r="DK15" s="646"/>
      <c r="DL15" s="646"/>
      <c r="DM15" s="646"/>
      <c r="DN15" s="646"/>
      <c r="DO15" s="646"/>
      <c r="DP15" s="647"/>
      <c r="DQ15" s="654">
        <v>435390</v>
      </c>
      <c r="DR15" s="646"/>
      <c r="DS15" s="646"/>
      <c r="DT15" s="646"/>
      <c r="DU15" s="646"/>
      <c r="DV15" s="646"/>
      <c r="DW15" s="646"/>
      <c r="DX15" s="646"/>
      <c r="DY15" s="646"/>
      <c r="DZ15" s="646"/>
      <c r="EA15" s="646"/>
      <c r="EB15" s="646"/>
      <c r="EC15" s="655"/>
    </row>
    <row r="16" spans="2:143" ht="11.25" customHeight="1" x14ac:dyDescent="0.15">
      <c r="B16" s="642" t="s">
        <v>266</v>
      </c>
      <c r="C16" s="643"/>
      <c r="D16" s="643"/>
      <c r="E16" s="643"/>
      <c r="F16" s="643"/>
      <c r="G16" s="643"/>
      <c r="H16" s="643"/>
      <c r="I16" s="643"/>
      <c r="J16" s="643"/>
      <c r="K16" s="643"/>
      <c r="L16" s="643"/>
      <c r="M16" s="643"/>
      <c r="N16" s="643"/>
      <c r="O16" s="643"/>
      <c r="P16" s="643"/>
      <c r="Q16" s="644"/>
      <c r="R16" s="645">
        <v>2081</v>
      </c>
      <c r="S16" s="646"/>
      <c r="T16" s="646"/>
      <c r="U16" s="646"/>
      <c r="V16" s="646"/>
      <c r="W16" s="646"/>
      <c r="X16" s="646"/>
      <c r="Y16" s="647"/>
      <c r="Z16" s="648">
        <v>0</v>
      </c>
      <c r="AA16" s="648"/>
      <c r="AB16" s="648"/>
      <c r="AC16" s="648"/>
      <c r="AD16" s="649">
        <v>2081</v>
      </c>
      <c r="AE16" s="649"/>
      <c r="AF16" s="649"/>
      <c r="AG16" s="649"/>
      <c r="AH16" s="649"/>
      <c r="AI16" s="649"/>
      <c r="AJ16" s="649"/>
      <c r="AK16" s="649"/>
      <c r="AL16" s="650">
        <v>0.1</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t="s">
        <v>139</v>
      </c>
      <c r="BH16" s="646"/>
      <c r="BI16" s="646"/>
      <c r="BJ16" s="646"/>
      <c r="BK16" s="646"/>
      <c r="BL16" s="646"/>
      <c r="BM16" s="646"/>
      <c r="BN16" s="647"/>
      <c r="BO16" s="648" t="s">
        <v>139</v>
      </c>
      <c r="BP16" s="648"/>
      <c r="BQ16" s="648"/>
      <c r="BR16" s="648"/>
      <c r="BS16" s="654" t="s">
        <v>237</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v>217808</v>
      </c>
      <c r="CS16" s="646"/>
      <c r="CT16" s="646"/>
      <c r="CU16" s="646"/>
      <c r="CV16" s="646"/>
      <c r="CW16" s="646"/>
      <c r="CX16" s="646"/>
      <c r="CY16" s="647"/>
      <c r="CZ16" s="648">
        <v>3.9</v>
      </c>
      <c r="DA16" s="648"/>
      <c r="DB16" s="648"/>
      <c r="DC16" s="648"/>
      <c r="DD16" s="654" t="s">
        <v>139</v>
      </c>
      <c r="DE16" s="646"/>
      <c r="DF16" s="646"/>
      <c r="DG16" s="646"/>
      <c r="DH16" s="646"/>
      <c r="DI16" s="646"/>
      <c r="DJ16" s="646"/>
      <c r="DK16" s="646"/>
      <c r="DL16" s="646"/>
      <c r="DM16" s="646"/>
      <c r="DN16" s="646"/>
      <c r="DO16" s="646"/>
      <c r="DP16" s="647"/>
      <c r="DQ16" s="654">
        <v>44384</v>
      </c>
      <c r="DR16" s="646"/>
      <c r="DS16" s="646"/>
      <c r="DT16" s="646"/>
      <c r="DU16" s="646"/>
      <c r="DV16" s="646"/>
      <c r="DW16" s="646"/>
      <c r="DX16" s="646"/>
      <c r="DY16" s="646"/>
      <c r="DZ16" s="646"/>
      <c r="EA16" s="646"/>
      <c r="EB16" s="646"/>
      <c r="EC16" s="655"/>
    </row>
    <row r="17" spans="2:133" ht="11.25" customHeight="1" x14ac:dyDescent="0.15">
      <c r="B17" s="642" t="s">
        <v>269</v>
      </c>
      <c r="C17" s="643"/>
      <c r="D17" s="643"/>
      <c r="E17" s="643"/>
      <c r="F17" s="643"/>
      <c r="G17" s="643"/>
      <c r="H17" s="643"/>
      <c r="I17" s="643"/>
      <c r="J17" s="643"/>
      <c r="K17" s="643"/>
      <c r="L17" s="643"/>
      <c r="M17" s="643"/>
      <c r="N17" s="643"/>
      <c r="O17" s="643"/>
      <c r="P17" s="643"/>
      <c r="Q17" s="644"/>
      <c r="R17" s="645">
        <v>17138</v>
      </c>
      <c r="S17" s="646"/>
      <c r="T17" s="646"/>
      <c r="U17" s="646"/>
      <c r="V17" s="646"/>
      <c r="W17" s="646"/>
      <c r="X17" s="646"/>
      <c r="Y17" s="647"/>
      <c r="Z17" s="648">
        <v>0.3</v>
      </c>
      <c r="AA17" s="648"/>
      <c r="AB17" s="648"/>
      <c r="AC17" s="648"/>
      <c r="AD17" s="649">
        <v>17138</v>
      </c>
      <c r="AE17" s="649"/>
      <c r="AF17" s="649"/>
      <c r="AG17" s="649"/>
      <c r="AH17" s="649"/>
      <c r="AI17" s="649"/>
      <c r="AJ17" s="649"/>
      <c r="AK17" s="649"/>
      <c r="AL17" s="650">
        <v>0.5</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139</v>
      </c>
      <c r="BH17" s="646"/>
      <c r="BI17" s="646"/>
      <c r="BJ17" s="646"/>
      <c r="BK17" s="646"/>
      <c r="BL17" s="646"/>
      <c r="BM17" s="646"/>
      <c r="BN17" s="647"/>
      <c r="BO17" s="648" t="s">
        <v>237</v>
      </c>
      <c r="BP17" s="648"/>
      <c r="BQ17" s="648"/>
      <c r="BR17" s="648"/>
      <c r="BS17" s="654" t="s">
        <v>237</v>
      </c>
      <c r="BT17" s="646"/>
      <c r="BU17" s="646"/>
      <c r="BV17" s="646"/>
      <c r="BW17" s="646"/>
      <c r="BX17" s="646"/>
      <c r="BY17" s="646"/>
      <c r="BZ17" s="646"/>
      <c r="CA17" s="646"/>
      <c r="CB17" s="655"/>
      <c r="CD17" s="660" t="s">
        <v>271</v>
      </c>
      <c r="CE17" s="661"/>
      <c r="CF17" s="661"/>
      <c r="CG17" s="661"/>
      <c r="CH17" s="661"/>
      <c r="CI17" s="661"/>
      <c r="CJ17" s="661"/>
      <c r="CK17" s="661"/>
      <c r="CL17" s="661"/>
      <c r="CM17" s="661"/>
      <c r="CN17" s="661"/>
      <c r="CO17" s="661"/>
      <c r="CP17" s="661"/>
      <c r="CQ17" s="662"/>
      <c r="CR17" s="645">
        <v>445926</v>
      </c>
      <c r="CS17" s="646"/>
      <c r="CT17" s="646"/>
      <c r="CU17" s="646"/>
      <c r="CV17" s="646"/>
      <c r="CW17" s="646"/>
      <c r="CX17" s="646"/>
      <c r="CY17" s="647"/>
      <c r="CZ17" s="648">
        <v>8</v>
      </c>
      <c r="DA17" s="648"/>
      <c r="DB17" s="648"/>
      <c r="DC17" s="648"/>
      <c r="DD17" s="654" t="s">
        <v>237</v>
      </c>
      <c r="DE17" s="646"/>
      <c r="DF17" s="646"/>
      <c r="DG17" s="646"/>
      <c r="DH17" s="646"/>
      <c r="DI17" s="646"/>
      <c r="DJ17" s="646"/>
      <c r="DK17" s="646"/>
      <c r="DL17" s="646"/>
      <c r="DM17" s="646"/>
      <c r="DN17" s="646"/>
      <c r="DO17" s="646"/>
      <c r="DP17" s="647"/>
      <c r="DQ17" s="654">
        <v>438390</v>
      </c>
      <c r="DR17" s="646"/>
      <c r="DS17" s="646"/>
      <c r="DT17" s="646"/>
      <c r="DU17" s="646"/>
      <c r="DV17" s="646"/>
      <c r="DW17" s="646"/>
      <c r="DX17" s="646"/>
      <c r="DY17" s="646"/>
      <c r="DZ17" s="646"/>
      <c r="EA17" s="646"/>
      <c r="EB17" s="646"/>
      <c r="EC17" s="655"/>
    </row>
    <row r="18" spans="2:133" ht="11.25" customHeight="1" x14ac:dyDescent="0.15">
      <c r="B18" s="642" t="s">
        <v>272</v>
      </c>
      <c r="C18" s="643"/>
      <c r="D18" s="643"/>
      <c r="E18" s="643"/>
      <c r="F18" s="643"/>
      <c r="G18" s="643"/>
      <c r="H18" s="643"/>
      <c r="I18" s="643"/>
      <c r="J18" s="643"/>
      <c r="K18" s="643"/>
      <c r="L18" s="643"/>
      <c r="M18" s="643"/>
      <c r="N18" s="643"/>
      <c r="O18" s="643"/>
      <c r="P18" s="643"/>
      <c r="Q18" s="644"/>
      <c r="R18" s="645">
        <v>3731</v>
      </c>
      <c r="S18" s="646"/>
      <c r="T18" s="646"/>
      <c r="U18" s="646"/>
      <c r="V18" s="646"/>
      <c r="W18" s="646"/>
      <c r="X18" s="646"/>
      <c r="Y18" s="647"/>
      <c r="Z18" s="648">
        <v>0.1</v>
      </c>
      <c r="AA18" s="648"/>
      <c r="AB18" s="648"/>
      <c r="AC18" s="648"/>
      <c r="AD18" s="649">
        <v>3731</v>
      </c>
      <c r="AE18" s="649"/>
      <c r="AF18" s="649"/>
      <c r="AG18" s="649"/>
      <c r="AH18" s="649"/>
      <c r="AI18" s="649"/>
      <c r="AJ18" s="649"/>
      <c r="AK18" s="649"/>
      <c r="AL18" s="650">
        <v>0.1</v>
      </c>
      <c r="AM18" s="651"/>
      <c r="AN18" s="651"/>
      <c r="AO18" s="652"/>
      <c r="AP18" s="642" t="s">
        <v>273</v>
      </c>
      <c r="AQ18" s="643"/>
      <c r="AR18" s="643"/>
      <c r="AS18" s="643"/>
      <c r="AT18" s="643"/>
      <c r="AU18" s="643"/>
      <c r="AV18" s="643"/>
      <c r="AW18" s="643"/>
      <c r="AX18" s="643"/>
      <c r="AY18" s="643"/>
      <c r="AZ18" s="643"/>
      <c r="BA18" s="643"/>
      <c r="BB18" s="643"/>
      <c r="BC18" s="643"/>
      <c r="BD18" s="643"/>
      <c r="BE18" s="643"/>
      <c r="BF18" s="644"/>
      <c r="BG18" s="645" t="s">
        <v>139</v>
      </c>
      <c r="BH18" s="646"/>
      <c r="BI18" s="646"/>
      <c r="BJ18" s="646"/>
      <c r="BK18" s="646"/>
      <c r="BL18" s="646"/>
      <c r="BM18" s="646"/>
      <c r="BN18" s="647"/>
      <c r="BO18" s="648" t="s">
        <v>237</v>
      </c>
      <c r="BP18" s="648"/>
      <c r="BQ18" s="648"/>
      <c r="BR18" s="648"/>
      <c r="BS18" s="654" t="s">
        <v>237</v>
      </c>
      <c r="BT18" s="646"/>
      <c r="BU18" s="646"/>
      <c r="BV18" s="646"/>
      <c r="BW18" s="646"/>
      <c r="BX18" s="646"/>
      <c r="BY18" s="646"/>
      <c r="BZ18" s="646"/>
      <c r="CA18" s="646"/>
      <c r="CB18" s="655"/>
      <c r="CD18" s="660" t="s">
        <v>274</v>
      </c>
      <c r="CE18" s="661"/>
      <c r="CF18" s="661"/>
      <c r="CG18" s="661"/>
      <c r="CH18" s="661"/>
      <c r="CI18" s="661"/>
      <c r="CJ18" s="661"/>
      <c r="CK18" s="661"/>
      <c r="CL18" s="661"/>
      <c r="CM18" s="661"/>
      <c r="CN18" s="661"/>
      <c r="CO18" s="661"/>
      <c r="CP18" s="661"/>
      <c r="CQ18" s="662"/>
      <c r="CR18" s="645">
        <v>1</v>
      </c>
      <c r="CS18" s="646"/>
      <c r="CT18" s="646"/>
      <c r="CU18" s="646"/>
      <c r="CV18" s="646"/>
      <c r="CW18" s="646"/>
      <c r="CX18" s="646"/>
      <c r="CY18" s="647"/>
      <c r="CZ18" s="648">
        <v>0</v>
      </c>
      <c r="DA18" s="648"/>
      <c r="DB18" s="648"/>
      <c r="DC18" s="648"/>
      <c r="DD18" s="654" t="s">
        <v>237</v>
      </c>
      <c r="DE18" s="646"/>
      <c r="DF18" s="646"/>
      <c r="DG18" s="646"/>
      <c r="DH18" s="646"/>
      <c r="DI18" s="646"/>
      <c r="DJ18" s="646"/>
      <c r="DK18" s="646"/>
      <c r="DL18" s="646"/>
      <c r="DM18" s="646"/>
      <c r="DN18" s="646"/>
      <c r="DO18" s="646"/>
      <c r="DP18" s="647"/>
      <c r="DQ18" s="654">
        <v>1</v>
      </c>
      <c r="DR18" s="646"/>
      <c r="DS18" s="646"/>
      <c r="DT18" s="646"/>
      <c r="DU18" s="646"/>
      <c r="DV18" s="646"/>
      <c r="DW18" s="646"/>
      <c r="DX18" s="646"/>
      <c r="DY18" s="646"/>
      <c r="DZ18" s="646"/>
      <c r="EA18" s="646"/>
      <c r="EB18" s="646"/>
      <c r="EC18" s="655"/>
    </row>
    <row r="19" spans="2:133" ht="11.25" customHeight="1" x14ac:dyDescent="0.15">
      <c r="B19" s="642" t="s">
        <v>275</v>
      </c>
      <c r="C19" s="643"/>
      <c r="D19" s="643"/>
      <c r="E19" s="643"/>
      <c r="F19" s="643"/>
      <c r="G19" s="643"/>
      <c r="H19" s="643"/>
      <c r="I19" s="643"/>
      <c r="J19" s="643"/>
      <c r="K19" s="643"/>
      <c r="L19" s="643"/>
      <c r="M19" s="643"/>
      <c r="N19" s="643"/>
      <c r="O19" s="643"/>
      <c r="P19" s="643"/>
      <c r="Q19" s="644"/>
      <c r="R19" s="645">
        <v>895</v>
      </c>
      <c r="S19" s="646"/>
      <c r="T19" s="646"/>
      <c r="U19" s="646"/>
      <c r="V19" s="646"/>
      <c r="W19" s="646"/>
      <c r="X19" s="646"/>
      <c r="Y19" s="647"/>
      <c r="Z19" s="648">
        <v>0</v>
      </c>
      <c r="AA19" s="648"/>
      <c r="AB19" s="648"/>
      <c r="AC19" s="648"/>
      <c r="AD19" s="649">
        <v>895</v>
      </c>
      <c r="AE19" s="649"/>
      <c r="AF19" s="649"/>
      <c r="AG19" s="649"/>
      <c r="AH19" s="649"/>
      <c r="AI19" s="649"/>
      <c r="AJ19" s="649"/>
      <c r="AK19" s="649"/>
      <c r="AL19" s="650">
        <v>0</v>
      </c>
      <c r="AM19" s="651"/>
      <c r="AN19" s="651"/>
      <c r="AO19" s="652"/>
      <c r="AP19" s="642" t="s">
        <v>276</v>
      </c>
      <c r="AQ19" s="643"/>
      <c r="AR19" s="643"/>
      <c r="AS19" s="643"/>
      <c r="AT19" s="643"/>
      <c r="AU19" s="643"/>
      <c r="AV19" s="643"/>
      <c r="AW19" s="643"/>
      <c r="AX19" s="643"/>
      <c r="AY19" s="643"/>
      <c r="AZ19" s="643"/>
      <c r="BA19" s="643"/>
      <c r="BB19" s="643"/>
      <c r="BC19" s="643"/>
      <c r="BD19" s="643"/>
      <c r="BE19" s="643"/>
      <c r="BF19" s="644"/>
      <c r="BG19" s="645">
        <v>24</v>
      </c>
      <c r="BH19" s="646"/>
      <c r="BI19" s="646"/>
      <c r="BJ19" s="646"/>
      <c r="BK19" s="646"/>
      <c r="BL19" s="646"/>
      <c r="BM19" s="646"/>
      <c r="BN19" s="647"/>
      <c r="BO19" s="648">
        <v>0</v>
      </c>
      <c r="BP19" s="648"/>
      <c r="BQ19" s="648"/>
      <c r="BR19" s="648"/>
      <c r="BS19" s="654" t="s">
        <v>237</v>
      </c>
      <c r="BT19" s="646"/>
      <c r="BU19" s="646"/>
      <c r="BV19" s="646"/>
      <c r="BW19" s="646"/>
      <c r="BX19" s="646"/>
      <c r="BY19" s="646"/>
      <c r="BZ19" s="646"/>
      <c r="CA19" s="646"/>
      <c r="CB19" s="655"/>
      <c r="CD19" s="660" t="s">
        <v>277</v>
      </c>
      <c r="CE19" s="661"/>
      <c r="CF19" s="661"/>
      <c r="CG19" s="661"/>
      <c r="CH19" s="661"/>
      <c r="CI19" s="661"/>
      <c r="CJ19" s="661"/>
      <c r="CK19" s="661"/>
      <c r="CL19" s="661"/>
      <c r="CM19" s="661"/>
      <c r="CN19" s="661"/>
      <c r="CO19" s="661"/>
      <c r="CP19" s="661"/>
      <c r="CQ19" s="662"/>
      <c r="CR19" s="645" t="s">
        <v>139</v>
      </c>
      <c r="CS19" s="646"/>
      <c r="CT19" s="646"/>
      <c r="CU19" s="646"/>
      <c r="CV19" s="646"/>
      <c r="CW19" s="646"/>
      <c r="CX19" s="646"/>
      <c r="CY19" s="647"/>
      <c r="CZ19" s="648" t="s">
        <v>139</v>
      </c>
      <c r="DA19" s="648"/>
      <c r="DB19" s="648"/>
      <c r="DC19" s="648"/>
      <c r="DD19" s="654" t="s">
        <v>237</v>
      </c>
      <c r="DE19" s="646"/>
      <c r="DF19" s="646"/>
      <c r="DG19" s="646"/>
      <c r="DH19" s="646"/>
      <c r="DI19" s="646"/>
      <c r="DJ19" s="646"/>
      <c r="DK19" s="646"/>
      <c r="DL19" s="646"/>
      <c r="DM19" s="646"/>
      <c r="DN19" s="646"/>
      <c r="DO19" s="646"/>
      <c r="DP19" s="647"/>
      <c r="DQ19" s="654" t="s">
        <v>139</v>
      </c>
      <c r="DR19" s="646"/>
      <c r="DS19" s="646"/>
      <c r="DT19" s="646"/>
      <c r="DU19" s="646"/>
      <c r="DV19" s="646"/>
      <c r="DW19" s="646"/>
      <c r="DX19" s="646"/>
      <c r="DY19" s="646"/>
      <c r="DZ19" s="646"/>
      <c r="EA19" s="646"/>
      <c r="EB19" s="646"/>
      <c r="EC19" s="655"/>
    </row>
    <row r="20" spans="2:133" ht="11.25" customHeight="1" x14ac:dyDescent="0.15">
      <c r="B20" s="642" t="s">
        <v>278</v>
      </c>
      <c r="C20" s="643"/>
      <c r="D20" s="643"/>
      <c r="E20" s="643"/>
      <c r="F20" s="643"/>
      <c r="G20" s="643"/>
      <c r="H20" s="643"/>
      <c r="I20" s="643"/>
      <c r="J20" s="643"/>
      <c r="K20" s="643"/>
      <c r="L20" s="643"/>
      <c r="M20" s="643"/>
      <c r="N20" s="643"/>
      <c r="O20" s="643"/>
      <c r="P20" s="643"/>
      <c r="Q20" s="644"/>
      <c r="R20" s="645">
        <v>239</v>
      </c>
      <c r="S20" s="646"/>
      <c r="T20" s="646"/>
      <c r="U20" s="646"/>
      <c r="V20" s="646"/>
      <c r="W20" s="646"/>
      <c r="X20" s="646"/>
      <c r="Y20" s="647"/>
      <c r="Z20" s="648">
        <v>0</v>
      </c>
      <c r="AA20" s="648"/>
      <c r="AB20" s="648"/>
      <c r="AC20" s="648"/>
      <c r="AD20" s="649">
        <v>239</v>
      </c>
      <c r="AE20" s="649"/>
      <c r="AF20" s="649"/>
      <c r="AG20" s="649"/>
      <c r="AH20" s="649"/>
      <c r="AI20" s="649"/>
      <c r="AJ20" s="649"/>
      <c r="AK20" s="649"/>
      <c r="AL20" s="650">
        <v>0</v>
      </c>
      <c r="AM20" s="651"/>
      <c r="AN20" s="651"/>
      <c r="AO20" s="652"/>
      <c r="AP20" s="642" t="s">
        <v>279</v>
      </c>
      <c r="AQ20" s="643"/>
      <c r="AR20" s="643"/>
      <c r="AS20" s="643"/>
      <c r="AT20" s="643"/>
      <c r="AU20" s="643"/>
      <c r="AV20" s="643"/>
      <c r="AW20" s="643"/>
      <c r="AX20" s="643"/>
      <c r="AY20" s="643"/>
      <c r="AZ20" s="643"/>
      <c r="BA20" s="643"/>
      <c r="BB20" s="643"/>
      <c r="BC20" s="643"/>
      <c r="BD20" s="643"/>
      <c r="BE20" s="643"/>
      <c r="BF20" s="644"/>
      <c r="BG20" s="645">
        <v>24</v>
      </c>
      <c r="BH20" s="646"/>
      <c r="BI20" s="646"/>
      <c r="BJ20" s="646"/>
      <c r="BK20" s="646"/>
      <c r="BL20" s="646"/>
      <c r="BM20" s="646"/>
      <c r="BN20" s="647"/>
      <c r="BO20" s="648">
        <v>0</v>
      </c>
      <c r="BP20" s="648"/>
      <c r="BQ20" s="648"/>
      <c r="BR20" s="648"/>
      <c r="BS20" s="654" t="s">
        <v>237</v>
      </c>
      <c r="BT20" s="646"/>
      <c r="BU20" s="646"/>
      <c r="BV20" s="646"/>
      <c r="BW20" s="646"/>
      <c r="BX20" s="646"/>
      <c r="BY20" s="646"/>
      <c r="BZ20" s="646"/>
      <c r="CA20" s="646"/>
      <c r="CB20" s="655"/>
      <c r="CD20" s="660" t="s">
        <v>280</v>
      </c>
      <c r="CE20" s="661"/>
      <c r="CF20" s="661"/>
      <c r="CG20" s="661"/>
      <c r="CH20" s="661"/>
      <c r="CI20" s="661"/>
      <c r="CJ20" s="661"/>
      <c r="CK20" s="661"/>
      <c r="CL20" s="661"/>
      <c r="CM20" s="661"/>
      <c r="CN20" s="661"/>
      <c r="CO20" s="661"/>
      <c r="CP20" s="661"/>
      <c r="CQ20" s="662"/>
      <c r="CR20" s="645">
        <v>5587947</v>
      </c>
      <c r="CS20" s="646"/>
      <c r="CT20" s="646"/>
      <c r="CU20" s="646"/>
      <c r="CV20" s="646"/>
      <c r="CW20" s="646"/>
      <c r="CX20" s="646"/>
      <c r="CY20" s="647"/>
      <c r="CZ20" s="648">
        <v>100</v>
      </c>
      <c r="DA20" s="648"/>
      <c r="DB20" s="648"/>
      <c r="DC20" s="648"/>
      <c r="DD20" s="654">
        <v>1185610</v>
      </c>
      <c r="DE20" s="646"/>
      <c r="DF20" s="646"/>
      <c r="DG20" s="646"/>
      <c r="DH20" s="646"/>
      <c r="DI20" s="646"/>
      <c r="DJ20" s="646"/>
      <c r="DK20" s="646"/>
      <c r="DL20" s="646"/>
      <c r="DM20" s="646"/>
      <c r="DN20" s="646"/>
      <c r="DO20" s="646"/>
      <c r="DP20" s="647"/>
      <c r="DQ20" s="654">
        <v>3713694</v>
      </c>
      <c r="DR20" s="646"/>
      <c r="DS20" s="646"/>
      <c r="DT20" s="646"/>
      <c r="DU20" s="646"/>
      <c r="DV20" s="646"/>
      <c r="DW20" s="646"/>
      <c r="DX20" s="646"/>
      <c r="DY20" s="646"/>
      <c r="DZ20" s="646"/>
      <c r="EA20" s="646"/>
      <c r="EB20" s="646"/>
      <c r="EC20" s="655"/>
    </row>
    <row r="21" spans="2:133" ht="11.25" customHeight="1" x14ac:dyDescent="0.15">
      <c r="B21" s="642" t="s">
        <v>281</v>
      </c>
      <c r="C21" s="643"/>
      <c r="D21" s="643"/>
      <c r="E21" s="643"/>
      <c r="F21" s="643"/>
      <c r="G21" s="643"/>
      <c r="H21" s="643"/>
      <c r="I21" s="643"/>
      <c r="J21" s="643"/>
      <c r="K21" s="643"/>
      <c r="L21" s="643"/>
      <c r="M21" s="643"/>
      <c r="N21" s="643"/>
      <c r="O21" s="643"/>
      <c r="P21" s="643"/>
      <c r="Q21" s="644"/>
      <c r="R21" s="645">
        <v>12273</v>
      </c>
      <c r="S21" s="646"/>
      <c r="T21" s="646"/>
      <c r="U21" s="646"/>
      <c r="V21" s="646"/>
      <c r="W21" s="646"/>
      <c r="X21" s="646"/>
      <c r="Y21" s="647"/>
      <c r="Z21" s="648">
        <v>0.2</v>
      </c>
      <c r="AA21" s="648"/>
      <c r="AB21" s="648"/>
      <c r="AC21" s="648"/>
      <c r="AD21" s="649">
        <v>12273</v>
      </c>
      <c r="AE21" s="649"/>
      <c r="AF21" s="649"/>
      <c r="AG21" s="649"/>
      <c r="AH21" s="649"/>
      <c r="AI21" s="649"/>
      <c r="AJ21" s="649"/>
      <c r="AK21" s="649"/>
      <c r="AL21" s="650">
        <v>0.4</v>
      </c>
      <c r="AM21" s="651"/>
      <c r="AN21" s="651"/>
      <c r="AO21" s="652"/>
      <c r="AP21" s="664" t="s">
        <v>282</v>
      </c>
      <c r="AQ21" s="665"/>
      <c r="AR21" s="665"/>
      <c r="AS21" s="665"/>
      <c r="AT21" s="665"/>
      <c r="AU21" s="665"/>
      <c r="AV21" s="665"/>
      <c r="AW21" s="665"/>
      <c r="AX21" s="665"/>
      <c r="AY21" s="665"/>
      <c r="AZ21" s="665"/>
      <c r="BA21" s="665"/>
      <c r="BB21" s="665"/>
      <c r="BC21" s="665"/>
      <c r="BD21" s="665"/>
      <c r="BE21" s="665"/>
      <c r="BF21" s="666"/>
      <c r="BG21" s="645">
        <v>24</v>
      </c>
      <c r="BH21" s="646"/>
      <c r="BI21" s="646"/>
      <c r="BJ21" s="646"/>
      <c r="BK21" s="646"/>
      <c r="BL21" s="646"/>
      <c r="BM21" s="646"/>
      <c r="BN21" s="647"/>
      <c r="BO21" s="648">
        <v>0</v>
      </c>
      <c r="BP21" s="648"/>
      <c r="BQ21" s="648"/>
      <c r="BR21" s="648"/>
      <c r="BS21" s="654" t="s">
        <v>237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283</v>
      </c>
      <c r="C22" s="643"/>
      <c r="D22" s="643"/>
      <c r="E22" s="643"/>
      <c r="F22" s="643"/>
      <c r="G22" s="643"/>
      <c r="H22" s="643"/>
      <c r="I22" s="643"/>
      <c r="J22" s="643"/>
      <c r="K22" s="643"/>
      <c r="L22" s="643"/>
      <c r="M22" s="643"/>
      <c r="N22" s="643"/>
      <c r="O22" s="643"/>
      <c r="P22" s="643"/>
      <c r="Q22" s="644"/>
      <c r="R22" s="645">
        <v>2178263</v>
      </c>
      <c r="S22" s="646"/>
      <c r="T22" s="646"/>
      <c r="U22" s="646"/>
      <c r="V22" s="646"/>
      <c r="W22" s="646"/>
      <c r="X22" s="646"/>
      <c r="Y22" s="647"/>
      <c r="Z22" s="648">
        <v>37.200000000000003</v>
      </c>
      <c r="AA22" s="648"/>
      <c r="AB22" s="648"/>
      <c r="AC22" s="648"/>
      <c r="AD22" s="649">
        <v>1919879</v>
      </c>
      <c r="AE22" s="649"/>
      <c r="AF22" s="649"/>
      <c r="AG22" s="649"/>
      <c r="AH22" s="649"/>
      <c r="AI22" s="649"/>
      <c r="AJ22" s="649"/>
      <c r="AK22" s="649"/>
      <c r="AL22" s="650">
        <v>59</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237</v>
      </c>
      <c r="BH22" s="646"/>
      <c r="BI22" s="646"/>
      <c r="BJ22" s="646"/>
      <c r="BK22" s="646"/>
      <c r="BL22" s="646"/>
      <c r="BM22" s="646"/>
      <c r="BN22" s="647"/>
      <c r="BO22" s="648" t="s">
        <v>237</v>
      </c>
      <c r="BP22" s="648"/>
      <c r="BQ22" s="648"/>
      <c r="BR22" s="648"/>
      <c r="BS22" s="654" t="s">
        <v>139</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286</v>
      </c>
      <c r="C23" s="643"/>
      <c r="D23" s="643"/>
      <c r="E23" s="643"/>
      <c r="F23" s="643"/>
      <c r="G23" s="643"/>
      <c r="H23" s="643"/>
      <c r="I23" s="643"/>
      <c r="J23" s="643"/>
      <c r="K23" s="643"/>
      <c r="L23" s="643"/>
      <c r="M23" s="643"/>
      <c r="N23" s="643"/>
      <c r="O23" s="643"/>
      <c r="P23" s="643"/>
      <c r="Q23" s="644"/>
      <c r="R23" s="645">
        <v>1919879</v>
      </c>
      <c r="S23" s="646"/>
      <c r="T23" s="646"/>
      <c r="U23" s="646"/>
      <c r="V23" s="646"/>
      <c r="W23" s="646"/>
      <c r="X23" s="646"/>
      <c r="Y23" s="647"/>
      <c r="Z23" s="648">
        <v>32.799999999999997</v>
      </c>
      <c r="AA23" s="648"/>
      <c r="AB23" s="648"/>
      <c r="AC23" s="648"/>
      <c r="AD23" s="649">
        <v>1919879</v>
      </c>
      <c r="AE23" s="649"/>
      <c r="AF23" s="649"/>
      <c r="AG23" s="649"/>
      <c r="AH23" s="649"/>
      <c r="AI23" s="649"/>
      <c r="AJ23" s="649"/>
      <c r="AK23" s="649"/>
      <c r="AL23" s="650">
        <v>59</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t="s">
        <v>139</v>
      </c>
      <c r="BH23" s="646"/>
      <c r="BI23" s="646"/>
      <c r="BJ23" s="646"/>
      <c r="BK23" s="646"/>
      <c r="BL23" s="646"/>
      <c r="BM23" s="646"/>
      <c r="BN23" s="647"/>
      <c r="BO23" s="648" t="s">
        <v>237</v>
      </c>
      <c r="BP23" s="648"/>
      <c r="BQ23" s="648"/>
      <c r="BR23" s="648"/>
      <c r="BS23" s="654" t="s">
        <v>237</v>
      </c>
      <c r="BT23" s="646"/>
      <c r="BU23" s="646"/>
      <c r="BV23" s="646"/>
      <c r="BW23" s="646"/>
      <c r="BX23" s="646"/>
      <c r="BY23" s="646"/>
      <c r="BZ23" s="646"/>
      <c r="CA23" s="646"/>
      <c r="CB23" s="655"/>
      <c r="CD23" s="627" t="s">
        <v>226</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x14ac:dyDescent="0.15">
      <c r="B24" s="642" t="s">
        <v>293</v>
      </c>
      <c r="C24" s="643"/>
      <c r="D24" s="643"/>
      <c r="E24" s="643"/>
      <c r="F24" s="643"/>
      <c r="G24" s="643"/>
      <c r="H24" s="643"/>
      <c r="I24" s="643"/>
      <c r="J24" s="643"/>
      <c r="K24" s="643"/>
      <c r="L24" s="643"/>
      <c r="M24" s="643"/>
      <c r="N24" s="643"/>
      <c r="O24" s="643"/>
      <c r="P24" s="643"/>
      <c r="Q24" s="644"/>
      <c r="R24" s="645">
        <v>155605</v>
      </c>
      <c r="S24" s="646"/>
      <c r="T24" s="646"/>
      <c r="U24" s="646"/>
      <c r="V24" s="646"/>
      <c r="W24" s="646"/>
      <c r="X24" s="646"/>
      <c r="Y24" s="647"/>
      <c r="Z24" s="648">
        <v>2.7</v>
      </c>
      <c r="AA24" s="648"/>
      <c r="AB24" s="648"/>
      <c r="AC24" s="648"/>
      <c r="AD24" s="649" t="s">
        <v>139</v>
      </c>
      <c r="AE24" s="649"/>
      <c r="AF24" s="649"/>
      <c r="AG24" s="649"/>
      <c r="AH24" s="649"/>
      <c r="AI24" s="649"/>
      <c r="AJ24" s="649"/>
      <c r="AK24" s="649"/>
      <c r="AL24" s="650" t="s">
        <v>139</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139</v>
      </c>
      <c r="BH24" s="646"/>
      <c r="BI24" s="646"/>
      <c r="BJ24" s="646"/>
      <c r="BK24" s="646"/>
      <c r="BL24" s="646"/>
      <c r="BM24" s="646"/>
      <c r="BN24" s="647"/>
      <c r="BO24" s="648" t="s">
        <v>139</v>
      </c>
      <c r="BP24" s="648"/>
      <c r="BQ24" s="648"/>
      <c r="BR24" s="648"/>
      <c r="BS24" s="654" t="s">
        <v>139</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1835893</v>
      </c>
      <c r="CS24" s="635"/>
      <c r="CT24" s="635"/>
      <c r="CU24" s="635"/>
      <c r="CV24" s="635"/>
      <c r="CW24" s="635"/>
      <c r="CX24" s="635"/>
      <c r="CY24" s="636"/>
      <c r="CZ24" s="639">
        <v>32.9</v>
      </c>
      <c r="DA24" s="640"/>
      <c r="DB24" s="640"/>
      <c r="DC24" s="659"/>
      <c r="DD24" s="683">
        <v>1467945</v>
      </c>
      <c r="DE24" s="635"/>
      <c r="DF24" s="635"/>
      <c r="DG24" s="635"/>
      <c r="DH24" s="635"/>
      <c r="DI24" s="635"/>
      <c r="DJ24" s="635"/>
      <c r="DK24" s="636"/>
      <c r="DL24" s="683">
        <v>1452139</v>
      </c>
      <c r="DM24" s="635"/>
      <c r="DN24" s="635"/>
      <c r="DO24" s="635"/>
      <c r="DP24" s="635"/>
      <c r="DQ24" s="635"/>
      <c r="DR24" s="635"/>
      <c r="DS24" s="635"/>
      <c r="DT24" s="635"/>
      <c r="DU24" s="635"/>
      <c r="DV24" s="636"/>
      <c r="DW24" s="639">
        <v>43</v>
      </c>
      <c r="DX24" s="640"/>
      <c r="DY24" s="640"/>
      <c r="DZ24" s="640"/>
      <c r="EA24" s="640"/>
      <c r="EB24" s="640"/>
      <c r="EC24" s="641"/>
    </row>
    <row r="25" spans="2:133" ht="11.25" customHeight="1" x14ac:dyDescent="0.15">
      <c r="B25" s="642" t="s">
        <v>296</v>
      </c>
      <c r="C25" s="643"/>
      <c r="D25" s="643"/>
      <c r="E25" s="643"/>
      <c r="F25" s="643"/>
      <c r="G25" s="643"/>
      <c r="H25" s="643"/>
      <c r="I25" s="643"/>
      <c r="J25" s="643"/>
      <c r="K25" s="643"/>
      <c r="L25" s="643"/>
      <c r="M25" s="643"/>
      <c r="N25" s="643"/>
      <c r="O25" s="643"/>
      <c r="P25" s="643"/>
      <c r="Q25" s="644"/>
      <c r="R25" s="645">
        <v>102779</v>
      </c>
      <c r="S25" s="646"/>
      <c r="T25" s="646"/>
      <c r="U25" s="646"/>
      <c r="V25" s="646"/>
      <c r="W25" s="646"/>
      <c r="X25" s="646"/>
      <c r="Y25" s="647"/>
      <c r="Z25" s="648">
        <v>1.8</v>
      </c>
      <c r="AA25" s="648"/>
      <c r="AB25" s="648"/>
      <c r="AC25" s="648"/>
      <c r="AD25" s="649" t="s">
        <v>139</v>
      </c>
      <c r="AE25" s="649"/>
      <c r="AF25" s="649"/>
      <c r="AG25" s="649"/>
      <c r="AH25" s="649"/>
      <c r="AI25" s="649"/>
      <c r="AJ25" s="649"/>
      <c r="AK25" s="649"/>
      <c r="AL25" s="650" t="s">
        <v>139</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237</v>
      </c>
      <c r="BH25" s="646"/>
      <c r="BI25" s="646"/>
      <c r="BJ25" s="646"/>
      <c r="BK25" s="646"/>
      <c r="BL25" s="646"/>
      <c r="BM25" s="646"/>
      <c r="BN25" s="647"/>
      <c r="BO25" s="648" t="s">
        <v>139</v>
      </c>
      <c r="BP25" s="648"/>
      <c r="BQ25" s="648"/>
      <c r="BR25" s="648"/>
      <c r="BS25" s="654" t="s">
        <v>139</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946754</v>
      </c>
      <c r="CS25" s="679"/>
      <c r="CT25" s="679"/>
      <c r="CU25" s="679"/>
      <c r="CV25" s="679"/>
      <c r="CW25" s="679"/>
      <c r="CX25" s="679"/>
      <c r="CY25" s="680"/>
      <c r="CZ25" s="650">
        <v>16.899999999999999</v>
      </c>
      <c r="DA25" s="681"/>
      <c r="DB25" s="681"/>
      <c r="DC25" s="684"/>
      <c r="DD25" s="654">
        <v>893532</v>
      </c>
      <c r="DE25" s="679"/>
      <c r="DF25" s="679"/>
      <c r="DG25" s="679"/>
      <c r="DH25" s="679"/>
      <c r="DI25" s="679"/>
      <c r="DJ25" s="679"/>
      <c r="DK25" s="680"/>
      <c r="DL25" s="654">
        <v>878212</v>
      </c>
      <c r="DM25" s="679"/>
      <c r="DN25" s="679"/>
      <c r="DO25" s="679"/>
      <c r="DP25" s="679"/>
      <c r="DQ25" s="679"/>
      <c r="DR25" s="679"/>
      <c r="DS25" s="679"/>
      <c r="DT25" s="679"/>
      <c r="DU25" s="679"/>
      <c r="DV25" s="680"/>
      <c r="DW25" s="650">
        <v>26</v>
      </c>
      <c r="DX25" s="681"/>
      <c r="DY25" s="681"/>
      <c r="DZ25" s="681"/>
      <c r="EA25" s="681"/>
      <c r="EB25" s="681"/>
      <c r="EC25" s="682"/>
    </row>
    <row r="26" spans="2:133" ht="11.25" customHeight="1" x14ac:dyDescent="0.15">
      <c r="B26" s="642" t="s">
        <v>299</v>
      </c>
      <c r="C26" s="643"/>
      <c r="D26" s="643"/>
      <c r="E26" s="643"/>
      <c r="F26" s="643"/>
      <c r="G26" s="643"/>
      <c r="H26" s="643"/>
      <c r="I26" s="643"/>
      <c r="J26" s="643"/>
      <c r="K26" s="643"/>
      <c r="L26" s="643"/>
      <c r="M26" s="643"/>
      <c r="N26" s="643"/>
      <c r="O26" s="643"/>
      <c r="P26" s="643"/>
      <c r="Q26" s="644"/>
      <c r="R26" s="645">
        <v>3505100</v>
      </c>
      <c r="S26" s="646"/>
      <c r="T26" s="646"/>
      <c r="U26" s="646"/>
      <c r="V26" s="646"/>
      <c r="W26" s="646"/>
      <c r="X26" s="646"/>
      <c r="Y26" s="647"/>
      <c r="Z26" s="648">
        <v>59.9</v>
      </c>
      <c r="AA26" s="648"/>
      <c r="AB26" s="648"/>
      <c r="AC26" s="648"/>
      <c r="AD26" s="649">
        <v>3246716</v>
      </c>
      <c r="AE26" s="649"/>
      <c r="AF26" s="649"/>
      <c r="AG26" s="649"/>
      <c r="AH26" s="649"/>
      <c r="AI26" s="649"/>
      <c r="AJ26" s="649"/>
      <c r="AK26" s="649"/>
      <c r="AL26" s="650">
        <v>99.7</v>
      </c>
      <c r="AM26" s="651"/>
      <c r="AN26" s="651"/>
      <c r="AO26" s="652"/>
      <c r="AP26" s="664" t="s">
        <v>300</v>
      </c>
      <c r="AQ26" s="685"/>
      <c r="AR26" s="685"/>
      <c r="AS26" s="685"/>
      <c r="AT26" s="685"/>
      <c r="AU26" s="685"/>
      <c r="AV26" s="685"/>
      <c r="AW26" s="685"/>
      <c r="AX26" s="685"/>
      <c r="AY26" s="685"/>
      <c r="AZ26" s="685"/>
      <c r="BA26" s="685"/>
      <c r="BB26" s="685"/>
      <c r="BC26" s="685"/>
      <c r="BD26" s="685"/>
      <c r="BE26" s="685"/>
      <c r="BF26" s="666"/>
      <c r="BG26" s="645" t="s">
        <v>139</v>
      </c>
      <c r="BH26" s="646"/>
      <c r="BI26" s="646"/>
      <c r="BJ26" s="646"/>
      <c r="BK26" s="646"/>
      <c r="BL26" s="646"/>
      <c r="BM26" s="646"/>
      <c r="BN26" s="647"/>
      <c r="BO26" s="648" t="s">
        <v>237</v>
      </c>
      <c r="BP26" s="648"/>
      <c r="BQ26" s="648"/>
      <c r="BR26" s="648"/>
      <c r="BS26" s="654" t="s">
        <v>139</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596707</v>
      </c>
      <c r="CS26" s="646"/>
      <c r="CT26" s="646"/>
      <c r="CU26" s="646"/>
      <c r="CV26" s="646"/>
      <c r="CW26" s="646"/>
      <c r="CX26" s="646"/>
      <c r="CY26" s="647"/>
      <c r="CZ26" s="650">
        <v>10.7</v>
      </c>
      <c r="DA26" s="681"/>
      <c r="DB26" s="681"/>
      <c r="DC26" s="684"/>
      <c r="DD26" s="654">
        <v>548060</v>
      </c>
      <c r="DE26" s="646"/>
      <c r="DF26" s="646"/>
      <c r="DG26" s="646"/>
      <c r="DH26" s="646"/>
      <c r="DI26" s="646"/>
      <c r="DJ26" s="646"/>
      <c r="DK26" s="647"/>
      <c r="DL26" s="654" t="s">
        <v>139</v>
      </c>
      <c r="DM26" s="646"/>
      <c r="DN26" s="646"/>
      <c r="DO26" s="646"/>
      <c r="DP26" s="646"/>
      <c r="DQ26" s="646"/>
      <c r="DR26" s="646"/>
      <c r="DS26" s="646"/>
      <c r="DT26" s="646"/>
      <c r="DU26" s="646"/>
      <c r="DV26" s="647"/>
      <c r="DW26" s="650" t="s">
        <v>139</v>
      </c>
      <c r="DX26" s="681"/>
      <c r="DY26" s="681"/>
      <c r="DZ26" s="681"/>
      <c r="EA26" s="681"/>
      <c r="EB26" s="681"/>
      <c r="EC26" s="682"/>
    </row>
    <row r="27" spans="2:133" ht="11.25" customHeight="1" x14ac:dyDescent="0.15">
      <c r="B27" s="642" t="s">
        <v>302</v>
      </c>
      <c r="C27" s="643"/>
      <c r="D27" s="643"/>
      <c r="E27" s="643"/>
      <c r="F27" s="643"/>
      <c r="G27" s="643"/>
      <c r="H27" s="643"/>
      <c r="I27" s="643"/>
      <c r="J27" s="643"/>
      <c r="K27" s="643"/>
      <c r="L27" s="643"/>
      <c r="M27" s="643"/>
      <c r="N27" s="643"/>
      <c r="O27" s="643"/>
      <c r="P27" s="643"/>
      <c r="Q27" s="644"/>
      <c r="R27" s="645">
        <v>843</v>
      </c>
      <c r="S27" s="646"/>
      <c r="T27" s="646"/>
      <c r="U27" s="646"/>
      <c r="V27" s="646"/>
      <c r="W27" s="646"/>
      <c r="X27" s="646"/>
      <c r="Y27" s="647"/>
      <c r="Z27" s="648">
        <v>0</v>
      </c>
      <c r="AA27" s="648"/>
      <c r="AB27" s="648"/>
      <c r="AC27" s="648"/>
      <c r="AD27" s="649">
        <v>843</v>
      </c>
      <c r="AE27" s="649"/>
      <c r="AF27" s="649"/>
      <c r="AG27" s="649"/>
      <c r="AH27" s="649"/>
      <c r="AI27" s="649"/>
      <c r="AJ27" s="649"/>
      <c r="AK27" s="649"/>
      <c r="AL27" s="650">
        <v>0</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1044642</v>
      </c>
      <c r="BH27" s="646"/>
      <c r="BI27" s="646"/>
      <c r="BJ27" s="646"/>
      <c r="BK27" s="646"/>
      <c r="BL27" s="646"/>
      <c r="BM27" s="646"/>
      <c r="BN27" s="647"/>
      <c r="BO27" s="648">
        <v>100</v>
      </c>
      <c r="BP27" s="648"/>
      <c r="BQ27" s="648"/>
      <c r="BR27" s="648"/>
      <c r="BS27" s="654" t="s">
        <v>139</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443817</v>
      </c>
      <c r="CS27" s="679"/>
      <c r="CT27" s="679"/>
      <c r="CU27" s="679"/>
      <c r="CV27" s="679"/>
      <c r="CW27" s="679"/>
      <c r="CX27" s="679"/>
      <c r="CY27" s="680"/>
      <c r="CZ27" s="650">
        <v>7.9</v>
      </c>
      <c r="DA27" s="681"/>
      <c r="DB27" s="681"/>
      <c r="DC27" s="684"/>
      <c r="DD27" s="654">
        <v>136627</v>
      </c>
      <c r="DE27" s="679"/>
      <c r="DF27" s="679"/>
      <c r="DG27" s="679"/>
      <c r="DH27" s="679"/>
      <c r="DI27" s="679"/>
      <c r="DJ27" s="679"/>
      <c r="DK27" s="680"/>
      <c r="DL27" s="654">
        <v>136627</v>
      </c>
      <c r="DM27" s="679"/>
      <c r="DN27" s="679"/>
      <c r="DO27" s="679"/>
      <c r="DP27" s="679"/>
      <c r="DQ27" s="679"/>
      <c r="DR27" s="679"/>
      <c r="DS27" s="679"/>
      <c r="DT27" s="679"/>
      <c r="DU27" s="679"/>
      <c r="DV27" s="680"/>
      <c r="DW27" s="650">
        <v>4</v>
      </c>
      <c r="DX27" s="681"/>
      <c r="DY27" s="681"/>
      <c r="DZ27" s="681"/>
      <c r="EA27" s="681"/>
      <c r="EB27" s="681"/>
      <c r="EC27" s="682"/>
    </row>
    <row r="28" spans="2:133" ht="11.25" customHeight="1" x14ac:dyDescent="0.15">
      <c r="B28" s="642" t="s">
        <v>305</v>
      </c>
      <c r="C28" s="643"/>
      <c r="D28" s="643"/>
      <c r="E28" s="643"/>
      <c r="F28" s="643"/>
      <c r="G28" s="643"/>
      <c r="H28" s="643"/>
      <c r="I28" s="643"/>
      <c r="J28" s="643"/>
      <c r="K28" s="643"/>
      <c r="L28" s="643"/>
      <c r="M28" s="643"/>
      <c r="N28" s="643"/>
      <c r="O28" s="643"/>
      <c r="P28" s="643"/>
      <c r="Q28" s="644"/>
      <c r="R28" s="645">
        <v>1126</v>
      </c>
      <c r="S28" s="646"/>
      <c r="T28" s="646"/>
      <c r="U28" s="646"/>
      <c r="V28" s="646"/>
      <c r="W28" s="646"/>
      <c r="X28" s="646"/>
      <c r="Y28" s="647"/>
      <c r="Z28" s="648">
        <v>0</v>
      </c>
      <c r="AA28" s="648"/>
      <c r="AB28" s="648"/>
      <c r="AC28" s="648"/>
      <c r="AD28" s="649" t="s">
        <v>237</v>
      </c>
      <c r="AE28" s="649"/>
      <c r="AF28" s="649"/>
      <c r="AG28" s="649"/>
      <c r="AH28" s="649"/>
      <c r="AI28" s="649"/>
      <c r="AJ28" s="649"/>
      <c r="AK28" s="649"/>
      <c r="AL28" s="650" t="s">
        <v>237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445322</v>
      </c>
      <c r="CS28" s="646"/>
      <c r="CT28" s="646"/>
      <c r="CU28" s="646"/>
      <c r="CV28" s="646"/>
      <c r="CW28" s="646"/>
      <c r="CX28" s="646"/>
      <c r="CY28" s="647"/>
      <c r="CZ28" s="650">
        <v>8</v>
      </c>
      <c r="DA28" s="681"/>
      <c r="DB28" s="681"/>
      <c r="DC28" s="684"/>
      <c r="DD28" s="654">
        <v>437786</v>
      </c>
      <c r="DE28" s="646"/>
      <c r="DF28" s="646"/>
      <c r="DG28" s="646"/>
      <c r="DH28" s="646"/>
      <c r="DI28" s="646"/>
      <c r="DJ28" s="646"/>
      <c r="DK28" s="647"/>
      <c r="DL28" s="654">
        <v>437300</v>
      </c>
      <c r="DM28" s="646"/>
      <c r="DN28" s="646"/>
      <c r="DO28" s="646"/>
      <c r="DP28" s="646"/>
      <c r="DQ28" s="646"/>
      <c r="DR28" s="646"/>
      <c r="DS28" s="646"/>
      <c r="DT28" s="646"/>
      <c r="DU28" s="646"/>
      <c r="DV28" s="647"/>
      <c r="DW28" s="650">
        <v>13</v>
      </c>
      <c r="DX28" s="681"/>
      <c r="DY28" s="681"/>
      <c r="DZ28" s="681"/>
      <c r="EA28" s="681"/>
      <c r="EB28" s="681"/>
      <c r="EC28" s="682"/>
    </row>
    <row r="29" spans="2:133" ht="11.25" customHeight="1" x14ac:dyDescent="0.15">
      <c r="B29" s="642" t="s">
        <v>307</v>
      </c>
      <c r="C29" s="643"/>
      <c r="D29" s="643"/>
      <c r="E29" s="643"/>
      <c r="F29" s="643"/>
      <c r="G29" s="643"/>
      <c r="H29" s="643"/>
      <c r="I29" s="643"/>
      <c r="J29" s="643"/>
      <c r="K29" s="643"/>
      <c r="L29" s="643"/>
      <c r="M29" s="643"/>
      <c r="N29" s="643"/>
      <c r="O29" s="643"/>
      <c r="P29" s="643"/>
      <c r="Q29" s="644"/>
      <c r="R29" s="645">
        <v>82084</v>
      </c>
      <c r="S29" s="646"/>
      <c r="T29" s="646"/>
      <c r="U29" s="646"/>
      <c r="V29" s="646"/>
      <c r="W29" s="646"/>
      <c r="X29" s="646"/>
      <c r="Y29" s="647"/>
      <c r="Z29" s="648">
        <v>1.4</v>
      </c>
      <c r="AA29" s="648"/>
      <c r="AB29" s="648"/>
      <c r="AC29" s="648"/>
      <c r="AD29" s="649">
        <v>4249</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308</v>
      </c>
      <c r="CE29" s="692"/>
      <c r="CF29" s="660" t="s">
        <v>70</v>
      </c>
      <c r="CG29" s="661"/>
      <c r="CH29" s="661"/>
      <c r="CI29" s="661"/>
      <c r="CJ29" s="661"/>
      <c r="CK29" s="661"/>
      <c r="CL29" s="661"/>
      <c r="CM29" s="661"/>
      <c r="CN29" s="661"/>
      <c r="CO29" s="661"/>
      <c r="CP29" s="661"/>
      <c r="CQ29" s="662"/>
      <c r="CR29" s="645">
        <v>445322</v>
      </c>
      <c r="CS29" s="679"/>
      <c r="CT29" s="679"/>
      <c r="CU29" s="679"/>
      <c r="CV29" s="679"/>
      <c r="CW29" s="679"/>
      <c r="CX29" s="679"/>
      <c r="CY29" s="680"/>
      <c r="CZ29" s="650">
        <v>8</v>
      </c>
      <c r="DA29" s="681"/>
      <c r="DB29" s="681"/>
      <c r="DC29" s="684"/>
      <c r="DD29" s="654">
        <v>437786</v>
      </c>
      <c r="DE29" s="679"/>
      <c r="DF29" s="679"/>
      <c r="DG29" s="679"/>
      <c r="DH29" s="679"/>
      <c r="DI29" s="679"/>
      <c r="DJ29" s="679"/>
      <c r="DK29" s="680"/>
      <c r="DL29" s="654">
        <v>437300</v>
      </c>
      <c r="DM29" s="679"/>
      <c r="DN29" s="679"/>
      <c r="DO29" s="679"/>
      <c r="DP29" s="679"/>
      <c r="DQ29" s="679"/>
      <c r="DR29" s="679"/>
      <c r="DS29" s="679"/>
      <c r="DT29" s="679"/>
      <c r="DU29" s="679"/>
      <c r="DV29" s="680"/>
      <c r="DW29" s="650">
        <v>13</v>
      </c>
      <c r="DX29" s="681"/>
      <c r="DY29" s="681"/>
      <c r="DZ29" s="681"/>
      <c r="EA29" s="681"/>
      <c r="EB29" s="681"/>
      <c r="EC29" s="682"/>
    </row>
    <row r="30" spans="2:133" ht="11.25" customHeight="1" x14ac:dyDescent="0.15">
      <c r="B30" s="642" t="s">
        <v>309</v>
      </c>
      <c r="C30" s="643"/>
      <c r="D30" s="643"/>
      <c r="E30" s="643"/>
      <c r="F30" s="643"/>
      <c r="G30" s="643"/>
      <c r="H30" s="643"/>
      <c r="I30" s="643"/>
      <c r="J30" s="643"/>
      <c r="K30" s="643"/>
      <c r="L30" s="643"/>
      <c r="M30" s="643"/>
      <c r="N30" s="643"/>
      <c r="O30" s="643"/>
      <c r="P30" s="643"/>
      <c r="Q30" s="644"/>
      <c r="R30" s="645">
        <v>9253</v>
      </c>
      <c r="S30" s="646"/>
      <c r="T30" s="646"/>
      <c r="U30" s="646"/>
      <c r="V30" s="646"/>
      <c r="W30" s="646"/>
      <c r="X30" s="646"/>
      <c r="Y30" s="647"/>
      <c r="Z30" s="648">
        <v>0.2</v>
      </c>
      <c r="AA30" s="648"/>
      <c r="AB30" s="648"/>
      <c r="AC30" s="648"/>
      <c r="AD30" s="649" t="s">
        <v>139</v>
      </c>
      <c r="AE30" s="649"/>
      <c r="AF30" s="649"/>
      <c r="AG30" s="649"/>
      <c r="AH30" s="649"/>
      <c r="AI30" s="649"/>
      <c r="AJ30" s="649"/>
      <c r="AK30" s="649"/>
      <c r="AL30" s="650" t="s">
        <v>139</v>
      </c>
      <c r="AM30" s="651"/>
      <c r="AN30" s="651"/>
      <c r="AO30" s="652"/>
      <c r="AP30" s="624" t="s">
        <v>226</v>
      </c>
      <c r="AQ30" s="625"/>
      <c r="AR30" s="625"/>
      <c r="AS30" s="625"/>
      <c r="AT30" s="625"/>
      <c r="AU30" s="625"/>
      <c r="AV30" s="625"/>
      <c r="AW30" s="625"/>
      <c r="AX30" s="625"/>
      <c r="AY30" s="625"/>
      <c r="AZ30" s="625"/>
      <c r="BA30" s="625"/>
      <c r="BB30" s="625"/>
      <c r="BC30" s="625"/>
      <c r="BD30" s="625"/>
      <c r="BE30" s="625"/>
      <c r="BF30" s="626"/>
      <c r="BG30" s="624" t="s">
        <v>310</v>
      </c>
      <c r="BH30" s="689"/>
      <c r="BI30" s="689"/>
      <c r="BJ30" s="689"/>
      <c r="BK30" s="689"/>
      <c r="BL30" s="689"/>
      <c r="BM30" s="689"/>
      <c r="BN30" s="689"/>
      <c r="BO30" s="689"/>
      <c r="BP30" s="689"/>
      <c r="BQ30" s="690"/>
      <c r="BR30" s="624" t="s">
        <v>311</v>
      </c>
      <c r="BS30" s="689"/>
      <c r="BT30" s="689"/>
      <c r="BU30" s="689"/>
      <c r="BV30" s="689"/>
      <c r="BW30" s="689"/>
      <c r="BX30" s="689"/>
      <c r="BY30" s="689"/>
      <c r="BZ30" s="689"/>
      <c r="CA30" s="689"/>
      <c r="CB30" s="690"/>
      <c r="CD30" s="693"/>
      <c r="CE30" s="694"/>
      <c r="CF30" s="660" t="s">
        <v>312</v>
      </c>
      <c r="CG30" s="661"/>
      <c r="CH30" s="661"/>
      <c r="CI30" s="661"/>
      <c r="CJ30" s="661"/>
      <c r="CK30" s="661"/>
      <c r="CL30" s="661"/>
      <c r="CM30" s="661"/>
      <c r="CN30" s="661"/>
      <c r="CO30" s="661"/>
      <c r="CP30" s="661"/>
      <c r="CQ30" s="662"/>
      <c r="CR30" s="645">
        <v>417799</v>
      </c>
      <c r="CS30" s="646"/>
      <c r="CT30" s="646"/>
      <c r="CU30" s="646"/>
      <c r="CV30" s="646"/>
      <c r="CW30" s="646"/>
      <c r="CX30" s="646"/>
      <c r="CY30" s="647"/>
      <c r="CZ30" s="650">
        <v>7.5</v>
      </c>
      <c r="DA30" s="681"/>
      <c r="DB30" s="681"/>
      <c r="DC30" s="684"/>
      <c r="DD30" s="654">
        <v>410629</v>
      </c>
      <c r="DE30" s="646"/>
      <c r="DF30" s="646"/>
      <c r="DG30" s="646"/>
      <c r="DH30" s="646"/>
      <c r="DI30" s="646"/>
      <c r="DJ30" s="646"/>
      <c r="DK30" s="647"/>
      <c r="DL30" s="654">
        <v>410143</v>
      </c>
      <c r="DM30" s="646"/>
      <c r="DN30" s="646"/>
      <c r="DO30" s="646"/>
      <c r="DP30" s="646"/>
      <c r="DQ30" s="646"/>
      <c r="DR30" s="646"/>
      <c r="DS30" s="646"/>
      <c r="DT30" s="646"/>
      <c r="DU30" s="646"/>
      <c r="DV30" s="647"/>
      <c r="DW30" s="650">
        <v>12.2</v>
      </c>
      <c r="DX30" s="681"/>
      <c r="DY30" s="681"/>
      <c r="DZ30" s="681"/>
      <c r="EA30" s="681"/>
      <c r="EB30" s="681"/>
      <c r="EC30" s="682"/>
    </row>
    <row r="31" spans="2:133" ht="11.25" customHeight="1" x14ac:dyDescent="0.15">
      <c r="B31" s="642" t="s">
        <v>313</v>
      </c>
      <c r="C31" s="643"/>
      <c r="D31" s="643"/>
      <c r="E31" s="643"/>
      <c r="F31" s="643"/>
      <c r="G31" s="643"/>
      <c r="H31" s="643"/>
      <c r="I31" s="643"/>
      <c r="J31" s="643"/>
      <c r="K31" s="643"/>
      <c r="L31" s="643"/>
      <c r="M31" s="643"/>
      <c r="N31" s="643"/>
      <c r="O31" s="643"/>
      <c r="P31" s="643"/>
      <c r="Q31" s="644"/>
      <c r="R31" s="645">
        <v>433905</v>
      </c>
      <c r="S31" s="646"/>
      <c r="T31" s="646"/>
      <c r="U31" s="646"/>
      <c r="V31" s="646"/>
      <c r="W31" s="646"/>
      <c r="X31" s="646"/>
      <c r="Y31" s="647"/>
      <c r="Z31" s="648">
        <v>7.4</v>
      </c>
      <c r="AA31" s="648"/>
      <c r="AB31" s="648"/>
      <c r="AC31" s="648"/>
      <c r="AD31" s="649" t="s">
        <v>139</v>
      </c>
      <c r="AE31" s="649"/>
      <c r="AF31" s="649"/>
      <c r="AG31" s="649"/>
      <c r="AH31" s="649"/>
      <c r="AI31" s="649"/>
      <c r="AJ31" s="649"/>
      <c r="AK31" s="649"/>
      <c r="AL31" s="650" t="s">
        <v>139</v>
      </c>
      <c r="AM31" s="651"/>
      <c r="AN31" s="651"/>
      <c r="AO31" s="652"/>
      <c r="AP31" s="702" t="s">
        <v>314</v>
      </c>
      <c r="AQ31" s="703"/>
      <c r="AR31" s="703"/>
      <c r="AS31" s="703"/>
      <c r="AT31" s="708" t="s">
        <v>315</v>
      </c>
      <c r="AU31" s="231"/>
      <c r="AV31" s="231"/>
      <c r="AW31" s="231"/>
      <c r="AX31" s="631" t="s">
        <v>191</v>
      </c>
      <c r="AY31" s="632"/>
      <c r="AZ31" s="632"/>
      <c r="BA31" s="632"/>
      <c r="BB31" s="632"/>
      <c r="BC31" s="632"/>
      <c r="BD31" s="632"/>
      <c r="BE31" s="632"/>
      <c r="BF31" s="633"/>
      <c r="BG31" s="701">
        <v>98.7</v>
      </c>
      <c r="BH31" s="697"/>
      <c r="BI31" s="697"/>
      <c r="BJ31" s="697"/>
      <c r="BK31" s="697"/>
      <c r="BL31" s="697"/>
      <c r="BM31" s="640">
        <v>95.2</v>
      </c>
      <c r="BN31" s="697"/>
      <c r="BO31" s="697"/>
      <c r="BP31" s="697"/>
      <c r="BQ31" s="698"/>
      <c r="BR31" s="701">
        <v>99</v>
      </c>
      <c r="BS31" s="697"/>
      <c r="BT31" s="697"/>
      <c r="BU31" s="697"/>
      <c r="BV31" s="697"/>
      <c r="BW31" s="697"/>
      <c r="BX31" s="640">
        <v>87</v>
      </c>
      <c r="BY31" s="697"/>
      <c r="BZ31" s="697"/>
      <c r="CA31" s="697"/>
      <c r="CB31" s="698"/>
      <c r="CD31" s="693"/>
      <c r="CE31" s="694"/>
      <c r="CF31" s="660" t="s">
        <v>316</v>
      </c>
      <c r="CG31" s="661"/>
      <c r="CH31" s="661"/>
      <c r="CI31" s="661"/>
      <c r="CJ31" s="661"/>
      <c r="CK31" s="661"/>
      <c r="CL31" s="661"/>
      <c r="CM31" s="661"/>
      <c r="CN31" s="661"/>
      <c r="CO31" s="661"/>
      <c r="CP31" s="661"/>
      <c r="CQ31" s="662"/>
      <c r="CR31" s="645">
        <v>27523</v>
      </c>
      <c r="CS31" s="679"/>
      <c r="CT31" s="679"/>
      <c r="CU31" s="679"/>
      <c r="CV31" s="679"/>
      <c r="CW31" s="679"/>
      <c r="CX31" s="679"/>
      <c r="CY31" s="680"/>
      <c r="CZ31" s="650">
        <v>0.5</v>
      </c>
      <c r="DA31" s="681"/>
      <c r="DB31" s="681"/>
      <c r="DC31" s="684"/>
      <c r="DD31" s="654">
        <v>27157</v>
      </c>
      <c r="DE31" s="679"/>
      <c r="DF31" s="679"/>
      <c r="DG31" s="679"/>
      <c r="DH31" s="679"/>
      <c r="DI31" s="679"/>
      <c r="DJ31" s="679"/>
      <c r="DK31" s="680"/>
      <c r="DL31" s="654">
        <v>27157</v>
      </c>
      <c r="DM31" s="679"/>
      <c r="DN31" s="679"/>
      <c r="DO31" s="679"/>
      <c r="DP31" s="679"/>
      <c r="DQ31" s="679"/>
      <c r="DR31" s="679"/>
      <c r="DS31" s="679"/>
      <c r="DT31" s="679"/>
      <c r="DU31" s="679"/>
      <c r="DV31" s="680"/>
      <c r="DW31" s="650">
        <v>0.8</v>
      </c>
      <c r="DX31" s="681"/>
      <c r="DY31" s="681"/>
      <c r="DZ31" s="681"/>
      <c r="EA31" s="681"/>
      <c r="EB31" s="681"/>
      <c r="EC31" s="682"/>
    </row>
    <row r="32" spans="2:133" ht="11.25" customHeight="1" x14ac:dyDescent="0.15">
      <c r="B32" s="712" t="s">
        <v>317</v>
      </c>
      <c r="C32" s="713"/>
      <c r="D32" s="713"/>
      <c r="E32" s="713"/>
      <c r="F32" s="713"/>
      <c r="G32" s="713"/>
      <c r="H32" s="713"/>
      <c r="I32" s="713"/>
      <c r="J32" s="713"/>
      <c r="K32" s="713"/>
      <c r="L32" s="713"/>
      <c r="M32" s="713"/>
      <c r="N32" s="713"/>
      <c r="O32" s="713"/>
      <c r="P32" s="713"/>
      <c r="Q32" s="714"/>
      <c r="R32" s="645" t="s">
        <v>139</v>
      </c>
      <c r="S32" s="646"/>
      <c r="T32" s="646"/>
      <c r="U32" s="646"/>
      <c r="V32" s="646"/>
      <c r="W32" s="646"/>
      <c r="X32" s="646"/>
      <c r="Y32" s="647"/>
      <c r="Z32" s="648" t="s">
        <v>237</v>
      </c>
      <c r="AA32" s="648"/>
      <c r="AB32" s="648"/>
      <c r="AC32" s="648"/>
      <c r="AD32" s="649" t="s">
        <v>237</v>
      </c>
      <c r="AE32" s="649"/>
      <c r="AF32" s="649"/>
      <c r="AG32" s="649"/>
      <c r="AH32" s="649"/>
      <c r="AI32" s="649"/>
      <c r="AJ32" s="649"/>
      <c r="AK32" s="649"/>
      <c r="AL32" s="650" t="s">
        <v>139</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1">
        <v>99.1</v>
      </c>
      <c r="BH32" s="679"/>
      <c r="BI32" s="679"/>
      <c r="BJ32" s="679"/>
      <c r="BK32" s="679"/>
      <c r="BL32" s="679"/>
      <c r="BM32" s="651">
        <v>96.5</v>
      </c>
      <c r="BN32" s="699"/>
      <c r="BO32" s="699"/>
      <c r="BP32" s="699"/>
      <c r="BQ32" s="700"/>
      <c r="BR32" s="711">
        <v>99.2</v>
      </c>
      <c r="BS32" s="679"/>
      <c r="BT32" s="679"/>
      <c r="BU32" s="679"/>
      <c r="BV32" s="679"/>
      <c r="BW32" s="679"/>
      <c r="BX32" s="651">
        <v>96.1</v>
      </c>
      <c r="BY32" s="699"/>
      <c r="BZ32" s="699"/>
      <c r="CA32" s="699"/>
      <c r="CB32" s="700"/>
      <c r="CD32" s="695"/>
      <c r="CE32" s="696"/>
      <c r="CF32" s="660" t="s">
        <v>320</v>
      </c>
      <c r="CG32" s="661"/>
      <c r="CH32" s="661"/>
      <c r="CI32" s="661"/>
      <c r="CJ32" s="661"/>
      <c r="CK32" s="661"/>
      <c r="CL32" s="661"/>
      <c r="CM32" s="661"/>
      <c r="CN32" s="661"/>
      <c r="CO32" s="661"/>
      <c r="CP32" s="661"/>
      <c r="CQ32" s="662"/>
      <c r="CR32" s="645" t="s">
        <v>139</v>
      </c>
      <c r="CS32" s="646"/>
      <c r="CT32" s="646"/>
      <c r="CU32" s="646"/>
      <c r="CV32" s="646"/>
      <c r="CW32" s="646"/>
      <c r="CX32" s="646"/>
      <c r="CY32" s="647"/>
      <c r="CZ32" s="650" t="s">
        <v>139</v>
      </c>
      <c r="DA32" s="681"/>
      <c r="DB32" s="681"/>
      <c r="DC32" s="684"/>
      <c r="DD32" s="654" t="s">
        <v>237</v>
      </c>
      <c r="DE32" s="646"/>
      <c r="DF32" s="646"/>
      <c r="DG32" s="646"/>
      <c r="DH32" s="646"/>
      <c r="DI32" s="646"/>
      <c r="DJ32" s="646"/>
      <c r="DK32" s="647"/>
      <c r="DL32" s="654" t="s">
        <v>237</v>
      </c>
      <c r="DM32" s="646"/>
      <c r="DN32" s="646"/>
      <c r="DO32" s="646"/>
      <c r="DP32" s="646"/>
      <c r="DQ32" s="646"/>
      <c r="DR32" s="646"/>
      <c r="DS32" s="646"/>
      <c r="DT32" s="646"/>
      <c r="DU32" s="646"/>
      <c r="DV32" s="647"/>
      <c r="DW32" s="650" t="s">
        <v>139</v>
      </c>
      <c r="DX32" s="681"/>
      <c r="DY32" s="681"/>
      <c r="DZ32" s="681"/>
      <c r="EA32" s="681"/>
      <c r="EB32" s="681"/>
      <c r="EC32" s="682"/>
    </row>
    <row r="33" spans="2:133" ht="11.25" customHeight="1" x14ac:dyDescent="0.15">
      <c r="B33" s="642" t="s">
        <v>321</v>
      </c>
      <c r="C33" s="643"/>
      <c r="D33" s="643"/>
      <c r="E33" s="643"/>
      <c r="F33" s="643"/>
      <c r="G33" s="643"/>
      <c r="H33" s="643"/>
      <c r="I33" s="643"/>
      <c r="J33" s="643"/>
      <c r="K33" s="643"/>
      <c r="L33" s="643"/>
      <c r="M33" s="643"/>
      <c r="N33" s="643"/>
      <c r="O33" s="643"/>
      <c r="P33" s="643"/>
      <c r="Q33" s="644"/>
      <c r="R33" s="645">
        <v>558924</v>
      </c>
      <c r="S33" s="646"/>
      <c r="T33" s="646"/>
      <c r="U33" s="646"/>
      <c r="V33" s="646"/>
      <c r="W33" s="646"/>
      <c r="X33" s="646"/>
      <c r="Y33" s="647"/>
      <c r="Z33" s="648">
        <v>9.6</v>
      </c>
      <c r="AA33" s="648"/>
      <c r="AB33" s="648"/>
      <c r="AC33" s="648"/>
      <c r="AD33" s="649" t="s">
        <v>139</v>
      </c>
      <c r="AE33" s="649"/>
      <c r="AF33" s="649"/>
      <c r="AG33" s="649"/>
      <c r="AH33" s="649"/>
      <c r="AI33" s="649"/>
      <c r="AJ33" s="649"/>
      <c r="AK33" s="649"/>
      <c r="AL33" s="650" t="s">
        <v>139</v>
      </c>
      <c r="AM33" s="651"/>
      <c r="AN33" s="651"/>
      <c r="AO33" s="652"/>
      <c r="AP33" s="706"/>
      <c r="AQ33" s="707"/>
      <c r="AR33" s="707"/>
      <c r="AS33" s="707"/>
      <c r="AT33" s="710"/>
      <c r="AU33" s="232"/>
      <c r="AV33" s="232"/>
      <c r="AW33" s="232"/>
      <c r="AX33" s="686" t="s">
        <v>322</v>
      </c>
      <c r="AY33" s="687"/>
      <c r="AZ33" s="687"/>
      <c r="BA33" s="687"/>
      <c r="BB33" s="687"/>
      <c r="BC33" s="687"/>
      <c r="BD33" s="687"/>
      <c r="BE33" s="687"/>
      <c r="BF33" s="688"/>
      <c r="BG33" s="715">
        <v>98</v>
      </c>
      <c r="BH33" s="716"/>
      <c r="BI33" s="716"/>
      <c r="BJ33" s="716"/>
      <c r="BK33" s="716"/>
      <c r="BL33" s="716"/>
      <c r="BM33" s="717">
        <v>93</v>
      </c>
      <c r="BN33" s="716"/>
      <c r="BO33" s="716"/>
      <c r="BP33" s="716"/>
      <c r="BQ33" s="718"/>
      <c r="BR33" s="715">
        <v>98.7</v>
      </c>
      <c r="BS33" s="716"/>
      <c r="BT33" s="716"/>
      <c r="BU33" s="716"/>
      <c r="BV33" s="716"/>
      <c r="BW33" s="716"/>
      <c r="BX33" s="717">
        <v>77.7</v>
      </c>
      <c r="BY33" s="716"/>
      <c r="BZ33" s="716"/>
      <c r="CA33" s="716"/>
      <c r="CB33" s="718"/>
      <c r="CD33" s="660" t="s">
        <v>323</v>
      </c>
      <c r="CE33" s="661"/>
      <c r="CF33" s="661"/>
      <c r="CG33" s="661"/>
      <c r="CH33" s="661"/>
      <c r="CI33" s="661"/>
      <c r="CJ33" s="661"/>
      <c r="CK33" s="661"/>
      <c r="CL33" s="661"/>
      <c r="CM33" s="661"/>
      <c r="CN33" s="661"/>
      <c r="CO33" s="661"/>
      <c r="CP33" s="661"/>
      <c r="CQ33" s="662"/>
      <c r="CR33" s="645">
        <v>2348636</v>
      </c>
      <c r="CS33" s="679"/>
      <c r="CT33" s="679"/>
      <c r="CU33" s="679"/>
      <c r="CV33" s="679"/>
      <c r="CW33" s="679"/>
      <c r="CX33" s="679"/>
      <c r="CY33" s="680"/>
      <c r="CZ33" s="650">
        <v>42</v>
      </c>
      <c r="DA33" s="681"/>
      <c r="DB33" s="681"/>
      <c r="DC33" s="684"/>
      <c r="DD33" s="654">
        <v>1935890</v>
      </c>
      <c r="DE33" s="679"/>
      <c r="DF33" s="679"/>
      <c r="DG33" s="679"/>
      <c r="DH33" s="679"/>
      <c r="DI33" s="679"/>
      <c r="DJ33" s="679"/>
      <c r="DK33" s="680"/>
      <c r="DL33" s="654">
        <v>1520396</v>
      </c>
      <c r="DM33" s="679"/>
      <c r="DN33" s="679"/>
      <c r="DO33" s="679"/>
      <c r="DP33" s="679"/>
      <c r="DQ33" s="679"/>
      <c r="DR33" s="679"/>
      <c r="DS33" s="679"/>
      <c r="DT33" s="679"/>
      <c r="DU33" s="679"/>
      <c r="DV33" s="680"/>
      <c r="DW33" s="650">
        <v>45.1</v>
      </c>
      <c r="DX33" s="681"/>
      <c r="DY33" s="681"/>
      <c r="DZ33" s="681"/>
      <c r="EA33" s="681"/>
      <c r="EB33" s="681"/>
      <c r="EC33" s="682"/>
    </row>
    <row r="34" spans="2:133" ht="11.25" customHeight="1" x14ac:dyDescent="0.15">
      <c r="B34" s="642" t="s">
        <v>324</v>
      </c>
      <c r="C34" s="643"/>
      <c r="D34" s="643"/>
      <c r="E34" s="643"/>
      <c r="F34" s="643"/>
      <c r="G34" s="643"/>
      <c r="H34" s="643"/>
      <c r="I34" s="643"/>
      <c r="J34" s="643"/>
      <c r="K34" s="643"/>
      <c r="L34" s="643"/>
      <c r="M34" s="643"/>
      <c r="N34" s="643"/>
      <c r="O34" s="643"/>
      <c r="P34" s="643"/>
      <c r="Q34" s="644"/>
      <c r="R34" s="645">
        <v>21038</v>
      </c>
      <c r="S34" s="646"/>
      <c r="T34" s="646"/>
      <c r="U34" s="646"/>
      <c r="V34" s="646"/>
      <c r="W34" s="646"/>
      <c r="X34" s="646"/>
      <c r="Y34" s="647"/>
      <c r="Z34" s="648">
        <v>0.4</v>
      </c>
      <c r="AA34" s="648"/>
      <c r="AB34" s="648"/>
      <c r="AC34" s="648"/>
      <c r="AD34" s="649">
        <v>3972</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904426</v>
      </c>
      <c r="CS34" s="646"/>
      <c r="CT34" s="646"/>
      <c r="CU34" s="646"/>
      <c r="CV34" s="646"/>
      <c r="CW34" s="646"/>
      <c r="CX34" s="646"/>
      <c r="CY34" s="647"/>
      <c r="CZ34" s="650">
        <v>16.2</v>
      </c>
      <c r="DA34" s="681"/>
      <c r="DB34" s="681"/>
      <c r="DC34" s="684"/>
      <c r="DD34" s="654">
        <v>735761</v>
      </c>
      <c r="DE34" s="646"/>
      <c r="DF34" s="646"/>
      <c r="DG34" s="646"/>
      <c r="DH34" s="646"/>
      <c r="DI34" s="646"/>
      <c r="DJ34" s="646"/>
      <c r="DK34" s="647"/>
      <c r="DL34" s="654">
        <v>498612</v>
      </c>
      <c r="DM34" s="646"/>
      <c r="DN34" s="646"/>
      <c r="DO34" s="646"/>
      <c r="DP34" s="646"/>
      <c r="DQ34" s="646"/>
      <c r="DR34" s="646"/>
      <c r="DS34" s="646"/>
      <c r="DT34" s="646"/>
      <c r="DU34" s="646"/>
      <c r="DV34" s="647"/>
      <c r="DW34" s="650">
        <v>14.8</v>
      </c>
      <c r="DX34" s="681"/>
      <c r="DY34" s="681"/>
      <c r="DZ34" s="681"/>
      <c r="EA34" s="681"/>
      <c r="EB34" s="681"/>
      <c r="EC34" s="682"/>
    </row>
    <row r="35" spans="2:133" ht="11.25" customHeight="1" x14ac:dyDescent="0.15">
      <c r="B35" s="642" t="s">
        <v>326</v>
      </c>
      <c r="C35" s="643"/>
      <c r="D35" s="643"/>
      <c r="E35" s="643"/>
      <c r="F35" s="643"/>
      <c r="G35" s="643"/>
      <c r="H35" s="643"/>
      <c r="I35" s="643"/>
      <c r="J35" s="643"/>
      <c r="K35" s="643"/>
      <c r="L35" s="643"/>
      <c r="M35" s="643"/>
      <c r="N35" s="643"/>
      <c r="O35" s="643"/>
      <c r="P35" s="643"/>
      <c r="Q35" s="644"/>
      <c r="R35" s="645">
        <v>15975</v>
      </c>
      <c r="S35" s="646"/>
      <c r="T35" s="646"/>
      <c r="U35" s="646"/>
      <c r="V35" s="646"/>
      <c r="W35" s="646"/>
      <c r="X35" s="646"/>
      <c r="Y35" s="647"/>
      <c r="Z35" s="648">
        <v>0.3</v>
      </c>
      <c r="AA35" s="648"/>
      <c r="AB35" s="648"/>
      <c r="AC35" s="648"/>
      <c r="AD35" s="649" t="s">
        <v>237</v>
      </c>
      <c r="AE35" s="649"/>
      <c r="AF35" s="649"/>
      <c r="AG35" s="649"/>
      <c r="AH35" s="649"/>
      <c r="AI35" s="649"/>
      <c r="AJ35" s="649"/>
      <c r="AK35" s="649"/>
      <c r="AL35" s="650" t="s">
        <v>139</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31242</v>
      </c>
      <c r="CS35" s="679"/>
      <c r="CT35" s="679"/>
      <c r="CU35" s="679"/>
      <c r="CV35" s="679"/>
      <c r="CW35" s="679"/>
      <c r="CX35" s="679"/>
      <c r="CY35" s="680"/>
      <c r="CZ35" s="650">
        <v>0.6</v>
      </c>
      <c r="DA35" s="681"/>
      <c r="DB35" s="681"/>
      <c r="DC35" s="684"/>
      <c r="DD35" s="654">
        <v>22172</v>
      </c>
      <c r="DE35" s="679"/>
      <c r="DF35" s="679"/>
      <c r="DG35" s="679"/>
      <c r="DH35" s="679"/>
      <c r="DI35" s="679"/>
      <c r="DJ35" s="679"/>
      <c r="DK35" s="680"/>
      <c r="DL35" s="654">
        <v>22172</v>
      </c>
      <c r="DM35" s="679"/>
      <c r="DN35" s="679"/>
      <c r="DO35" s="679"/>
      <c r="DP35" s="679"/>
      <c r="DQ35" s="679"/>
      <c r="DR35" s="679"/>
      <c r="DS35" s="679"/>
      <c r="DT35" s="679"/>
      <c r="DU35" s="679"/>
      <c r="DV35" s="680"/>
      <c r="DW35" s="650">
        <v>0.7</v>
      </c>
      <c r="DX35" s="681"/>
      <c r="DY35" s="681"/>
      <c r="DZ35" s="681"/>
      <c r="EA35" s="681"/>
      <c r="EB35" s="681"/>
      <c r="EC35" s="682"/>
    </row>
    <row r="36" spans="2:133" ht="11.25" customHeight="1" x14ac:dyDescent="0.15">
      <c r="B36" s="642" t="s">
        <v>330</v>
      </c>
      <c r="C36" s="643"/>
      <c r="D36" s="643"/>
      <c r="E36" s="643"/>
      <c r="F36" s="643"/>
      <c r="G36" s="643"/>
      <c r="H36" s="643"/>
      <c r="I36" s="643"/>
      <c r="J36" s="643"/>
      <c r="K36" s="643"/>
      <c r="L36" s="643"/>
      <c r="M36" s="643"/>
      <c r="N36" s="643"/>
      <c r="O36" s="643"/>
      <c r="P36" s="643"/>
      <c r="Q36" s="644"/>
      <c r="R36" s="645">
        <v>273082</v>
      </c>
      <c r="S36" s="646"/>
      <c r="T36" s="646"/>
      <c r="U36" s="646"/>
      <c r="V36" s="646"/>
      <c r="W36" s="646"/>
      <c r="X36" s="646"/>
      <c r="Y36" s="647"/>
      <c r="Z36" s="648">
        <v>4.7</v>
      </c>
      <c r="AA36" s="648"/>
      <c r="AB36" s="648"/>
      <c r="AC36" s="648"/>
      <c r="AD36" s="649" t="s">
        <v>237</v>
      </c>
      <c r="AE36" s="649"/>
      <c r="AF36" s="649"/>
      <c r="AG36" s="649"/>
      <c r="AH36" s="649"/>
      <c r="AI36" s="649"/>
      <c r="AJ36" s="649"/>
      <c r="AK36" s="649"/>
      <c r="AL36" s="650" t="s">
        <v>237</v>
      </c>
      <c r="AM36" s="651"/>
      <c r="AN36" s="651"/>
      <c r="AO36" s="652"/>
      <c r="AP36" s="235"/>
      <c r="AQ36" s="719" t="s">
        <v>331</v>
      </c>
      <c r="AR36" s="720"/>
      <c r="AS36" s="720"/>
      <c r="AT36" s="720"/>
      <c r="AU36" s="720"/>
      <c r="AV36" s="720"/>
      <c r="AW36" s="720"/>
      <c r="AX36" s="720"/>
      <c r="AY36" s="721"/>
      <c r="AZ36" s="634">
        <v>521811</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42097</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926188</v>
      </c>
      <c r="CS36" s="646"/>
      <c r="CT36" s="646"/>
      <c r="CU36" s="646"/>
      <c r="CV36" s="646"/>
      <c r="CW36" s="646"/>
      <c r="CX36" s="646"/>
      <c r="CY36" s="647"/>
      <c r="CZ36" s="650">
        <v>16.600000000000001</v>
      </c>
      <c r="DA36" s="681"/>
      <c r="DB36" s="681"/>
      <c r="DC36" s="684"/>
      <c r="DD36" s="654">
        <v>808881</v>
      </c>
      <c r="DE36" s="646"/>
      <c r="DF36" s="646"/>
      <c r="DG36" s="646"/>
      <c r="DH36" s="646"/>
      <c r="DI36" s="646"/>
      <c r="DJ36" s="646"/>
      <c r="DK36" s="647"/>
      <c r="DL36" s="654">
        <v>726111</v>
      </c>
      <c r="DM36" s="646"/>
      <c r="DN36" s="646"/>
      <c r="DO36" s="646"/>
      <c r="DP36" s="646"/>
      <c r="DQ36" s="646"/>
      <c r="DR36" s="646"/>
      <c r="DS36" s="646"/>
      <c r="DT36" s="646"/>
      <c r="DU36" s="646"/>
      <c r="DV36" s="647"/>
      <c r="DW36" s="650">
        <v>21.5</v>
      </c>
      <c r="DX36" s="681"/>
      <c r="DY36" s="681"/>
      <c r="DZ36" s="681"/>
      <c r="EA36" s="681"/>
      <c r="EB36" s="681"/>
      <c r="EC36" s="682"/>
    </row>
    <row r="37" spans="2:133" ht="11.25" customHeight="1" x14ac:dyDescent="0.15">
      <c r="B37" s="642" t="s">
        <v>334</v>
      </c>
      <c r="C37" s="643"/>
      <c r="D37" s="643"/>
      <c r="E37" s="643"/>
      <c r="F37" s="643"/>
      <c r="G37" s="643"/>
      <c r="H37" s="643"/>
      <c r="I37" s="643"/>
      <c r="J37" s="643"/>
      <c r="K37" s="643"/>
      <c r="L37" s="643"/>
      <c r="M37" s="643"/>
      <c r="N37" s="643"/>
      <c r="O37" s="643"/>
      <c r="P37" s="643"/>
      <c r="Q37" s="644"/>
      <c r="R37" s="645">
        <v>174573</v>
      </c>
      <c r="S37" s="646"/>
      <c r="T37" s="646"/>
      <c r="U37" s="646"/>
      <c r="V37" s="646"/>
      <c r="W37" s="646"/>
      <c r="X37" s="646"/>
      <c r="Y37" s="647"/>
      <c r="Z37" s="648">
        <v>3</v>
      </c>
      <c r="AA37" s="648"/>
      <c r="AB37" s="648"/>
      <c r="AC37" s="648"/>
      <c r="AD37" s="649" t="s">
        <v>139</v>
      </c>
      <c r="AE37" s="649"/>
      <c r="AF37" s="649"/>
      <c r="AG37" s="649"/>
      <c r="AH37" s="649"/>
      <c r="AI37" s="649"/>
      <c r="AJ37" s="649"/>
      <c r="AK37" s="649"/>
      <c r="AL37" s="650" t="s">
        <v>237</v>
      </c>
      <c r="AM37" s="651"/>
      <c r="AN37" s="651"/>
      <c r="AO37" s="652"/>
      <c r="AQ37" s="723" t="s">
        <v>335</v>
      </c>
      <c r="AR37" s="724"/>
      <c r="AS37" s="724"/>
      <c r="AT37" s="724"/>
      <c r="AU37" s="724"/>
      <c r="AV37" s="724"/>
      <c r="AW37" s="724"/>
      <c r="AX37" s="724"/>
      <c r="AY37" s="725"/>
      <c r="AZ37" s="645">
        <v>154620</v>
      </c>
      <c r="BA37" s="646"/>
      <c r="BB37" s="646"/>
      <c r="BC37" s="646"/>
      <c r="BD37" s="679"/>
      <c r="BE37" s="679"/>
      <c r="BF37" s="700"/>
      <c r="BG37" s="660" t="s">
        <v>336</v>
      </c>
      <c r="BH37" s="661"/>
      <c r="BI37" s="661"/>
      <c r="BJ37" s="661"/>
      <c r="BK37" s="661"/>
      <c r="BL37" s="661"/>
      <c r="BM37" s="661"/>
      <c r="BN37" s="661"/>
      <c r="BO37" s="661"/>
      <c r="BP37" s="661"/>
      <c r="BQ37" s="661"/>
      <c r="BR37" s="661"/>
      <c r="BS37" s="661"/>
      <c r="BT37" s="661"/>
      <c r="BU37" s="662"/>
      <c r="BV37" s="645">
        <v>38223</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376580</v>
      </c>
      <c r="CS37" s="679"/>
      <c r="CT37" s="679"/>
      <c r="CU37" s="679"/>
      <c r="CV37" s="679"/>
      <c r="CW37" s="679"/>
      <c r="CX37" s="679"/>
      <c r="CY37" s="680"/>
      <c r="CZ37" s="650">
        <v>6.7</v>
      </c>
      <c r="DA37" s="681"/>
      <c r="DB37" s="681"/>
      <c r="DC37" s="684"/>
      <c r="DD37" s="654">
        <v>352411</v>
      </c>
      <c r="DE37" s="679"/>
      <c r="DF37" s="679"/>
      <c r="DG37" s="679"/>
      <c r="DH37" s="679"/>
      <c r="DI37" s="679"/>
      <c r="DJ37" s="679"/>
      <c r="DK37" s="680"/>
      <c r="DL37" s="654">
        <v>336660</v>
      </c>
      <c r="DM37" s="679"/>
      <c r="DN37" s="679"/>
      <c r="DO37" s="679"/>
      <c r="DP37" s="679"/>
      <c r="DQ37" s="679"/>
      <c r="DR37" s="679"/>
      <c r="DS37" s="679"/>
      <c r="DT37" s="679"/>
      <c r="DU37" s="679"/>
      <c r="DV37" s="680"/>
      <c r="DW37" s="650">
        <v>10</v>
      </c>
      <c r="DX37" s="681"/>
      <c r="DY37" s="681"/>
      <c r="DZ37" s="681"/>
      <c r="EA37" s="681"/>
      <c r="EB37" s="681"/>
      <c r="EC37" s="682"/>
    </row>
    <row r="38" spans="2:133" ht="11.25" customHeight="1" x14ac:dyDescent="0.15">
      <c r="B38" s="642" t="s">
        <v>338</v>
      </c>
      <c r="C38" s="643"/>
      <c r="D38" s="643"/>
      <c r="E38" s="643"/>
      <c r="F38" s="643"/>
      <c r="G38" s="643"/>
      <c r="H38" s="643"/>
      <c r="I38" s="643"/>
      <c r="J38" s="643"/>
      <c r="K38" s="643"/>
      <c r="L38" s="643"/>
      <c r="M38" s="643"/>
      <c r="N38" s="643"/>
      <c r="O38" s="643"/>
      <c r="P38" s="643"/>
      <c r="Q38" s="644"/>
      <c r="R38" s="645">
        <v>77242</v>
      </c>
      <c r="S38" s="646"/>
      <c r="T38" s="646"/>
      <c r="U38" s="646"/>
      <c r="V38" s="646"/>
      <c r="W38" s="646"/>
      <c r="X38" s="646"/>
      <c r="Y38" s="647"/>
      <c r="Z38" s="648">
        <v>1.3</v>
      </c>
      <c r="AA38" s="648"/>
      <c r="AB38" s="648"/>
      <c r="AC38" s="648"/>
      <c r="AD38" s="649">
        <v>57</v>
      </c>
      <c r="AE38" s="649"/>
      <c r="AF38" s="649"/>
      <c r="AG38" s="649"/>
      <c r="AH38" s="649"/>
      <c r="AI38" s="649"/>
      <c r="AJ38" s="649"/>
      <c r="AK38" s="649"/>
      <c r="AL38" s="650">
        <v>0</v>
      </c>
      <c r="AM38" s="651"/>
      <c r="AN38" s="651"/>
      <c r="AO38" s="652"/>
      <c r="AQ38" s="723" t="s">
        <v>339</v>
      </c>
      <c r="AR38" s="724"/>
      <c r="AS38" s="724"/>
      <c r="AT38" s="724"/>
      <c r="AU38" s="724"/>
      <c r="AV38" s="724"/>
      <c r="AW38" s="724"/>
      <c r="AX38" s="724"/>
      <c r="AY38" s="725"/>
      <c r="AZ38" s="645">
        <v>30758</v>
      </c>
      <c r="BA38" s="646"/>
      <c r="BB38" s="646"/>
      <c r="BC38" s="646"/>
      <c r="BD38" s="679"/>
      <c r="BE38" s="679"/>
      <c r="BF38" s="700"/>
      <c r="BG38" s="660" t="s">
        <v>340</v>
      </c>
      <c r="BH38" s="661"/>
      <c r="BI38" s="661"/>
      <c r="BJ38" s="661"/>
      <c r="BK38" s="661"/>
      <c r="BL38" s="661"/>
      <c r="BM38" s="661"/>
      <c r="BN38" s="661"/>
      <c r="BO38" s="661"/>
      <c r="BP38" s="661"/>
      <c r="BQ38" s="661"/>
      <c r="BR38" s="661"/>
      <c r="BS38" s="661"/>
      <c r="BT38" s="661"/>
      <c r="BU38" s="662"/>
      <c r="BV38" s="645">
        <v>1382</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336433</v>
      </c>
      <c r="CS38" s="646"/>
      <c r="CT38" s="646"/>
      <c r="CU38" s="646"/>
      <c r="CV38" s="646"/>
      <c r="CW38" s="646"/>
      <c r="CX38" s="646"/>
      <c r="CY38" s="647"/>
      <c r="CZ38" s="650">
        <v>6</v>
      </c>
      <c r="DA38" s="681"/>
      <c r="DB38" s="681"/>
      <c r="DC38" s="684"/>
      <c r="DD38" s="654">
        <v>255350</v>
      </c>
      <c r="DE38" s="646"/>
      <c r="DF38" s="646"/>
      <c r="DG38" s="646"/>
      <c r="DH38" s="646"/>
      <c r="DI38" s="646"/>
      <c r="DJ38" s="646"/>
      <c r="DK38" s="647"/>
      <c r="DL38" s="654">
        <v>253461</v>
      </c>
      <c r="DM38" s="646"/>
      <c r="DN38" s="646"/>
      <c r="DO38" s="646"/>
      <c r="DP38" s="646"/>
      <c r="DQ38" s="646"/>
      <c r="DR38" s="646"/>
      <c r="DS38" s="646"/>
      <c r="DT38" s="646"/>
      <c r="DU38" s="646"/>
      <c r="DV38" s="647"/>
      <c r="DW38" s="650">
        <v>7.5</v>
      </c>
      <c r="DX38" s="681"/>
      <c r="DY38" s="681"/>
      <c r="DZ38" s="681"/>
      <c r="EA38" s="681"/>
      <c r="EB38" s="681"/>
      <c r="EC38" s="682"/>
    </row>
    <row r="39" spans="2:133" ht="11.25" customHeight="1" x14ac:dyDescent="0.15">
      <c r="B39" s="642" t="s">
        <v>342</v>
      </c>
      <c r="C39" s="643"/>
      <c r="D39" s="643"/>
      <c r="E39" s="643"/>
      <c r="F39" s="643"/>
      <c r="G39" s="643"/>
      <c r="H39" s="643"/>
      <c r="I39" s="643"/>
      <c r="J39" s="643"/>
      <c r="K39" s="643"/>
      <c r="L39" s="643"/>
      <c r="M39" s="643"/>
      <c r="N39" s="643"/>
      <c r="O39" s="643"/>
      <c r="P39" s="643"/>
      <c r="Q39" s="644"/>
      <c r="R39" s="645">
        <v>694712</v>
      </c>
      <c r="S39" s="646"/>
      <c r="T39" s="646"/>
      <c r="U39" s="646"/>
      <c r="V39" s="646"/>
      <c r="W39" s="646"/>
      <c r="X39" s="646"/>
      <c r="Y39" s="647"/>
      <c r="Z39" s="648">
        <v>11.9</v>
      </c>
      <c r="AA39" s="648"/>
      <c r="AB39" s="648"/>
      <c r="AC39" s="648"/>
      <c r="AD39" s="649" t="s">
        <v>139</v>
      </c>
      <c r="AE39" s="649"/>
      <c r="AF39" s="649"/>
      <c r="AG39" s="649"/>
      <c r="AH39" s="649"/>
      <c r="AI39" s="649"/>
      <c r="AJ39" s="649"/>
      <c r="AK39" s="649"/>
      <c r="AL39" s="650" t="s">
        <v>139</v>
      </c>
      <c r="AM39" s="651"/>
      <c r="AN39" s="651"/>
      <c r="AO39" s="652"/>
      <c r="AQ39" s="723" t="s">
        <v>343</v>
      </c>
      <c r="AR39" s="724"/>
      <c r="AS39" s="724"/>
      <c r="AT39" s="724"/>
      <c r="AU39" s="724"/>
      <c r="AV39" s="724"/>
      <c r="AW39" s="724"/>
      <c r="AX39" s="724"/>
      <c r="AY39" s="725"/>
      <c r="AZ39" s="645">
        <v>20909</v>
      </c>
      <c r="BA39" s="646"/>
      <c r="BB39" s="646"/>
      <c r="BC39" s="646"/>
      <c r="BD39" s="679"/>
      <c r="BE39" s="679"/>
      <c r="BF39" s="700"/>
      <c r="BG39" s="660" t="s">
        <v>344</v>
      </c>
      <c r="BH39" s="661"/>
      <c r="BI39" s="661"/>
      <c r="BJ39" s="661"/>
      <c r="BK39" s="661"/>
      <c r="BL39" s="661"/>
      <c r="BM39" s="661"/>
      <c r="BN39" s="661"/>
      <c r="BO39" s="661"/>
      <c r="BP39" s="661"/>
      <c r="BQ39" s="661"/>
      <c r="BR39" s="661"/>
      <c r="BS39" s="661"/>
      <c r="BT39" s="661"/>
      <c r="BU39" s="662"/>
      <c r="BV39" s="645">
        <v>2287</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124307</v>
      </c>
      <c r="CS39" s="679"/>
      <c r="CT39" s="679"/>
      <c r="CU39" s="679"/>
      <c r="CV39" s="679"/>
      <c r="CW39" s="679"/>
      <c r="CX39" s="679"/>
      <c r="CY39" s="680"/>
      <c r="CZ39" s="650">
        <v>2.2000000000000002</v>
      </c>
      <c r="DA39" s="681"/>
      <c r="DB39" s="681"/>
      <c r="DC39" s="684"/>
      <c r="DD39" s="654">
        <v>87686</v>
      </c>
      <c r="DE39" s="679"/>
      <c r="DF39" s="679"/>
      <c r="DG39" s="679"/>
      <c r="DH39" s="679"/>
      <c r="DI39" s="679"/>
      <c r="DJ39" s="679"/>
      <c r="DK39" s="680"/>
      <c r="DL39" s="654" t="s">
        <v>139</v>
      </c>
      <c r="DM39" s="679"/>
      <c r="DN39" s="679"/>
      <c r="DO39" s="679"/>
      <c r="DP39" s="679"/>
      <c r="DQ39" s="679"/>
      <c r="DR39" s="679"/>
      <c r="DS39" s="679"/>
      <c r="DT39" s="679"/>
      <c r="DU39" s="679"/>
      <c r="DV39" s="680"/>
      <c r="DW39" s="650" t="s">
        <v>139</v>
      </c>
      <c r="DX39" s="681"/>
      <c r="DY39" s="681"/>
      <c r="DZ39" s="681"/>
      <c r="EA39" s="681"/>
      <c r="EB39" s="681"/>
      <c r="EC39" s="682"/>
    </row>
    <row r="40" spans="2:133" ht="11.25" customHeight="1" x14ac:dyDescent="0.15">
      <c r="B40" s="642" t="s">
        <v>346</v>
      </c>
      <c r="C40" s="643"/>
      <c r="D40" s="643"/>
      <c r="E40" s="643"/>
      <c r="F40" s="643"/>
      <c r="G40" s="643"/>
      <c r="H40" s="643"/>
      <c r="I40" s="643"/>
      <c r="J40" s="643"/>
      <c r="K40" s="643"/>
      <c r="L40" s="643"/>
      <c r="M40" s="643"/>
      <c r="N40" s="643"/>
      <c r="O40" s="643"/>
      <c r="P40" s="643"/>
      <c r="Q40" s="644"/>
      <c r="R40" s="645" t="s">
        <v>139</v>
      </c>
      <c r="S40" s="646"/>
      <c r="T40" s="646"/>
      <c r="U40" s="646"/>
      <c r="V40" s="646"/>
      <c r="W40" s="646"/>
      <c r="X40" s="646"/>
      <c r="Y40" s="647"/>
      <c r="Z40" s="648" t="s">
        <v>139</v>
      </c>
      <c r="AA40" s="648"/>
      <c r="AB40" s="648"/>
      <c r="AC40" s="648"/>
      <c r="AD40" s="649" t="s">
        <v>237</v>
      </c>
      <c r="AE40" s="649"/>
      <c r="AF40" s="649"/>
      <c r="AG40" s="649"/>
      <c r="AH40" s="649"/>
      <c r="AI40" s="649"/>
      <c r="AJ40" s="649"/>
      <c r="AK40" s="649"/>
      <c r="AL40" s="650" t="s">
        <v>237</v>
      </c>
      <c r="AM40" s="651"/>
      <c r="AN40" s="651"/>
      <c r="AO40" s="652"/>
      <c r="AQ40" s="723" t="s">
        <v>347</v>
      </c>
      <c r="AR40" s="724"/>
      <c r="AS40" s="724"/>
      <c r="AT40" s="724"/>
      <c r="AU40" s="724"/>
      <c r="AV40" s="724"/>
      <c r="AW40" s="724"/>
      <c r="AX40" s="724"/>
      <c r="AY40" s="725"/>
      <c r="AZ40" s="645" t="s">
        <v>139</v>
      </c>
      <c r="BA40" s="646"/>
      <c r="BB40" s="646"/>
      <c r="BC40" s="646"/>
      <c r="BD40" s="679"/>
      <c r="BE40" s="679"/>
      <c r="BF40" s="700"/>
      <c r="BG40" s="726" t="s">
        <v>348</v>
      </c>
      <c r="BH40" s="727"/>
      <c r="BI40" s="727"/>
      <c r="BJ40" s="727"/>
      <c r="BK40" s="727"/>
      <c r="BL40" s="236"/>
      <c r="BM40" s="661" t="s">
        <v>349</v>
      </c>
      <c r="BN40" s="661"/>
      <c r="BO40" s="661"/>
      <c r="BP40" s="661"/>
      <c r="BQ40" s="661"/>
      <c r="BR40" s="661"/>
      <c r="BS40" s="661"/>
      <c r="BT40" s="661"/>
      <c r="BU40" s="662"/>
      <c r="BV40" s="645">
        <v>87</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26040</v>
      </c>
      <c r="CS40" s="646"/>
      <c r="CT40" s="646"/>
      <c r="CU40" s="646"/>
      <c r="CV40" s="646"/>
      <c r="CW40" s="646"/>
      <c r="CX40" s="646"/>
      <c r="CY40" s="647"/>
      <c r="CZ40" s="650">
        <v>0.5</v>
      </c>
      <c r="DA40" s="681"/>
      <c r="DB40" s="681"/>
      <c r="DC40" s="684"/>
      <c r="DD40" s="654">
        <v>26040</v>
      </c>
      <c r="DE40" s="646"/>
      <c r="DF40" s="646"/>
      <c r="DG40" s="646"/>
      <c r="DH40" s="646"/>
      <c r="DI40" s="646"/>
      <c r="DJ40" s="646"/>
      <c r="DK40" s="647"/>
      <c r="DL40" s="654">
        <v>20040</v>
      </c>
      <c r="DM40" s="646"/>
      <c r="DN40" s="646"/>
      <c r="DO40" s="646"/>
      <c r="DP40" s="646"/>
      <c r="DQ40" s="646"/>
      <c r="DR40" s="646"/>
      <c r="DS40" s="646"/>
      <c r="DT40" s="646"/>
      <c r="DU40" s="646"/>
      <c r="DV40" s="647"/>
      <c r="DW40" s="650">
        <v>0.6</v>
      </c>
      <c r="DX40" s="681"/>
      <c r="DY40" s="681"/>
      <c r="DZ40" s="681"/>
      <c r="EA40" s="681"/>
      <c r="EB40" s="681"/>
      <c r="EC40" s="682"/>
    </row>
    <row r="41" spans="2:133" ht="11.25" customHeight="1" x14ac:dyDescent="0.15">
      <c r="B41" s="642" t="s">
        <v>351</v>
      </c>
      <c r="C41" s="643"/>
      <c r="D41" s="643"/>
      <c r="E41" s="643"/>
      <c r="F41" s="643"/>
      <c r="G41" s="643"/>
      <c r="H41" s="643"/>
      <c r="I41" s="643"/>
      <c r="J41" s="643"/>
      <c r="K41" s="643"/>
      <c r="L41" s="643"/>
      <c r="M41" s="643"/>
      <c r="N41" s="643"/>
      <c r="O41" s="643"/>
      <c r="P41" s="643"/>
      <c r="Q41" s="644"/>
      <c r="R41" s="645">
        <v>118712</v>
      </c>
      <c r="S41" s="646"/>
      <c r="T41" s="646"/>
      <c r="U41" s="646"/>
      <c r="V41" s="646"/>
      <c r="W41" s="646"/>
      <c r="X41" s="646"/>
      <c r="Y41" s="647"/>
      <c r="Z41" s="648">
        <v>2</v>
      </c>
      <c r="AA41" s="648"/>
      <c r="AB41" s="648"/>
      <c r="AC41" s="648"/>
      <c r="AD41" s="649" t="s">
        <v>139</v>
      </c>
      <c r="AE41" s="649"/>
      <c r="AF41" s="649"/>
      <c r="AG41" s="649"/>
      <c r="AH41" s="649"/>
      <c r="AI41" s="649"/>
      <c r="AJ41" s="649"/>
      <c r="AK41" s="649"/>
      <c r="AL41" s="650" t="s">
        <v>139</v>
      </c>
      <c r="AM41" s="651"/>
      <c r="AN41" s="651"/>
      <c r="AO41" s="652"/>
      <c r="AQ41" s="723" t="s">
        <v>352</v>
      </c>
      <c r="AR41" s="724"/>
      <c r="AS41" s="724"/>
      <c r="AT41" s="724"/>
      <c r="AU41" s="724"/>
      <c r="AV41" s="724"/>
      <c r="AW41" s="724"/>
      <c r="AX41" s="724"/>
      <c r="AY41" s="725"/>
      <c r="AZ41" s="645">
        <v>88533</v>
      </c>
      <c r="BA41" s="646"/>
      <c r="BB41" s="646"/>
      <c r="BC41" s="646"/>
      <c r="BD41" s="679"/>
      <c r="BE41" s="679"/>
      <c r="BF41" s="700"/>
      <c r="BG41" s="726"/>
      <c r="BH41" s="727"/>
      <c r="BI41" s="727"/>
      <c r="BJ41" s="727"/>
      <c r="BK41" s="727"/>
      <c r="BL41" s="236"/>
      <c r="BM41" s="661" t="s">
        <v>353</v>
      </c>
      <c r="BN41" s="661"/>
      <c r="BO41" s="661"/>
      <c r="BP41" s="661"/>
      <c r="BQ41" s="661"/>
      <c r="BR41" s="661"/>
      <c r="BS41" s="661"/>
      <c r="BT41" s="661"/>
      <c r="BU41" s="662"/>
      <c r="BV41" s="645" t="s">
        <v>139</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139</v>
      </c>
      <c r="CS41" s="679"/>
      <c r="CT41" s="679"/>
      <c r="CU41" s="679"/>
      <c r="CV41" s="679"/>
      <c r="CW41" s="679"/>
      <c r="CX41" s="679"/>
      <c r="CY41" s="680"/>
      <c r="CZ41" s="650" t="s">
        <v>139</v>
      </c>
      <c r="DA41" s="681"/>
      <c r="DB41" s="681"/>
      <c r="DC41" s="684"/>
      <c r="DD41" s="654" t="s">
        <v>139</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355</v>
      </c>
      <c r="C42" s="687"/>
      <c r="D42" s="687"/>
      <c r="E42" s="687"/>
      <c r="F42" s="687"/>
      <c r="G42" s="687"/>
      <c r="H42" s="687"/>
      <c r="I42" s="687"/>
      <c r="J42" s="687"/>
      <c r="K42" s="687"/>
      <c r="L42" s="687"/>
      <c r="M42" s="687"/>
      <c r="N42" s="687"/>
      <c r="O42" s="687"/>
      <c r="P42" s="687"/>
      <c r="Q42" s="688"/>
      <c r="R42" s="736">
        <v>5847857</v>
      </c>
      <c r="S42" s="737"/>
      <c r="T42" s="737"/>
      <c r="U42" s="737"/>
      <c r="V42" s="737"/>
      <c r="W42" s="737"/>
      <c r="X42" s="737"/>
      <c r="Y42" s="739"/>
      <c r="Z42" s="740">
        <v>100</v>
      </c>
      <c r="AA42" s="740"/>
      <c r="AB42" s="740"/>
      <c r="AC42" s="740"/>
      <c r="AD42" s="741">
        <v>3255837</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6">
        <v>226991</v>
      </c>
      <c r="BA42" s="737"/>
      <c r="BB42" s="737"/>
      <c r="BC42" s="737"/>
      <c r="BD42" s="716"/>
      <c r="BE42" s="716"/>
      <c r="BF42" s="718"/>
      <c r="BG42" s="728"/>
      <c r="BH42" s="729"/>
      <c r="BI42" s="729"/>
      <c r="BJ42" s="729"/>
      <c r="BK42" s="729"/>
      <c r="BL42" s="237"/>
      <c r="BM42" s="671" t="s">
        <v>357</v>
      </c>
      <c r="BN42" s="671"/>
      <c r="BO42" s="671"/>
      <c r="BP42" s="671"/>
      <c r="BQ42" s="671"/>
      <c r="BR42" s="671"/>
      <c r="BS42" s="671"/>
      <c r="BT42" s="671"/>
      <c r="BU42" s="672"/>
      <c r="BV42" s="736">
        <v>372</v>
      </c>
      <c r="BW42" s="737"/>
      <c r="BX42" s="737"/>
      <c r="BY42" s="737"/>
      <c r="BZ42" s="737"/>
      <c r="CA42" s="737"/>
      <c r="CB42" s="738"/>
      <c r="CD42" s="642" t="s">
        <v>358</v>
      </c>
      <c r="CE42" s="643"/>
      <c r="CF42" s="643"/>
      <c r="CG42" s="643"/>
      <c r="CH42" s="643"/>
      <c r="CI42" s="643"/>
      <c r="CJ42" s="643"/>
      <c r="CK42" s="643"/>
      <c r="CL42" s="643"/>
      <c r="CM42" s="643"/>
      <c r="CN42" s="643"/>
      <c r="CO42" s="643"/>
      <c r="CP42" s="643"/>
      <c r="CQ42" s="644"/>
      <c r="CR42" s="645">
        <v>1403418</v>
      </c>
      <c r="CS42" s="646"/>
      <c r="CT42" s="646"/>
      <c r="CU42" s="646"/>
      <c r="CV42" s="646"/>
      <c r="CW42" s="646"/>
      <c r="CX42" s="646"/>
      <c r="CY42" s="647"/>
      <c r="CZ42" s="650">
        <v>25.1</v>
      </c>
      <c r="DA42" s="651"/>
      <c r="DB42" s="651"/>
      <c r="DC42" s="663"/>
      <c r="DD42" s="654">
        <v>309859</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t="s">
        <v>139</v>
      </c>
      <c r="CS43" s="679"/>
      <c r="CT43" s="679"/>
      <c r="CU43" s="679"/>
      <c r="CV43" s="679"/>
      <c r="CW43" s="679"/>
      <c r="CX43" s="679"/>
      <c r="CY43" s="680"/>
      <c r="CZ43" s="650" t="s">
        <v>237</v>
      </c>
      <c r="DA43" s="681"/>
      <c r="DB43" s="681"/>
      <c r="DC43" s="684"/>
      <c r="DD43" s="654" t="s">
        <v>237</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308</v>
      </c>
      <c r="CE44" s="758"/>
      <c r="CF44" s="642" t="s">
        <v>360</v>
      </c>
      <c r="CG44" s="643"/>
      <c r="CH44" s="643"/>
      <c r="CI44" s="643"/>
      <c r="CJ44" s="643"/>
      <c r="CK44" s="643"/>
      <c r="CL44" s="643"/>
      <c r="CM44" s="643"/>
      <c r="CN44" s="643"/>
      <c r="CO44" s="643"/>
      <c r="CP44" s="643"/>
      <c r="CQ44" s="644"/>
      <c r="CR44" s="645">
        <v>1185610</v>
      </c>
      <c r="CS44" s="646"/>
      <c r="CT44" s="646"/>
      <c r="CU44" s="646"/>
      <c r="CV44" s="646"/>
      <c r="CW44" s="646"/>
      <c r="CX44" s="646"/>
      <c r="CY44" s="647"/>
      <c r="CZ44" s="650">
        <v>21.2</v>
      </c>
      <c r="DA44" s="651"/>
      <c r="DB44" s="651"/>
      <c r="DC44" s="663"/>
      <c r="DD44" s="654">
        <v>265475</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361</v>
      </c>
      <c r="CG45" s="643"/>
      <c r="CH45" s="643"/>
      <c r="CI45" s="643"/>
      <c r="CJ45" s="643"/>
      <c r="CK45" s="643"/>
      <c r="CL45" s="643"/>
      <c r="CM45" s="643"/>
      <c r="CN45" s="643"/>
      <c r="CO45" s="643"/>
      <c r="CP45" s="643"/>
      <c r="CQ45" s="644"/>
      <c r="CR45" s="645">
        <v>485250</v>
      </c>
      <c r="CS45" s="679"/>
      <c r="CT45" s="679"/>
      <c r="CU45" s="679"/>
      <c r="CV45" s="679"/>
      <c r="CW45" s="679"/>
      <c r="CX45" s="679"/>
      <c r="CY45" s="680"/>
      <c r="CZ45" s="650">
        <v>8.6999999999999993</v>
      </c>
      <c r="DA45" s="681"/>
      <c r="DB45" s="681"/>
      <c r="DC45" s="684"/>
      <c r="DD45" s="654">
        <v>32255</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628222</v>
      </c>
      <c r="CS46" s="646"/>
      <c r="CT46" s="646"/>
      <c r="CU46" s="646"/>
      <c r="CV46" s="646"/>
      <c r="CW46" s="646"/>
      <c r="CX46" s="646"/>
      <c r="CY46" s="647"/>
      <c r="CZ46" s="650">
        <v>11.2</v>
      </c>
      <c r="DA46" s="651"/>
      <c r="DB46" s="651"/>
      <c r="DC46" s="663"/>
      <c r="DD46" s="654">
        <v>196082</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v>217808</v>
      </c>
      <c r="CS47" s="679"/>
      <c r="CT47" s="679"/>
      <c r="CU47" s="679"/>
      <c r="CV47" s="679"/>
      <c r="CW47" s="679"/>
      <c r="CX47" s="679"/>
      <c r="CY47" s="680"/>
      <c r="CZ47" s="650">
        <v>3.9</v>
      </c>
      <c r="DA47" s="681"/>
      <c r="DB47" s="681"/>
      <c r="DC47" s="684"/>
      <c r="DD47" s="654">
        <v>44384</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366</v>
      </c>
      <c r="CD48" s="761"/>
      <c r="CE48" s="762"/>
      <c r="CF48" s="642" t="s">
        <v>367</v>
      </c>
      <c r="CG48" s="643"/>
      <c r="CH48" s="643"/>
      <c r="CI48" s="643"/>
      <c r="CJ48" s="643"/>
      <c r="CK48" s="643"/>
      <c r="CL48" s="643"/>
      <c r="CM48" s="643"/>
      <c r="CN48" s="643"/>
      <c r="CO48" s="643"/>
      <c r="CP48" s="643"/>
      <c r="CQ48" s="644"/>
      <c r="CR48" s="645" t="s">
        <v>237</v>
      </c>
      <c r="CS48" s="646"/>
      <c r="CT48" s="646"/>
      <c r="CU48" s="646"/>
      <c r="CV48" s="646"/>
      <c r="CW48" s="646"/>
      <c r="CX48" s="646"/>
      <c r="CY48" s="647"/>
      <c r="CZ48" s="650" t="s">
        <v>139</v>
      </c>
      <c r="DA48" s="651"/>
      <c r="DB48" s="651"/>
      <c r="DC48" s="663"/>
      <c r="DD48" s="654" t="s">
        <v>139</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368</v>
      </c>
      <c r="CE49" s="687"/>
      <c r="CF49" s="687"/>
      <c r="CG49" s="687"/>
      <c r="CH49" s="687"/>
      <c r="CI49" s="687"/>
      <c r="CJ49" s="687"/>
      <c r="CK49" s="687"/>
      <c r="CL49" s="687"/>
      <c r="CM49" s="687"/>
      <c r="CN49" s="687"/>
      <c r="CO49" s="687"/>
      <c r="CP49" s="687"/>
      <c r="CQ49" s="688"/>
      <c r="CR49" s="736">
        <v>5587947</v>
      </c>
      <c r="CS49" s="716"/>
      <c r="CT49" s="716"/>
      <c r="CU49" s="716"/>
      <c r="CV49" s="716"/>
      <c r="CW49" s="716"/>
      <c r="CX49" s="716"/>
      <c r="CY49" s="747"/>
      <c r="CZ49" s="742">
        <v>100</v>
      </c>
      <c r="DA49" s="748"/>
      <c r="DB49" s="748"/>
      <c r="DC49" s="749"/>
      <c r="DD49" s="750">
        <v>3713694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z1UIjDqBwLZfjCahMc5XKQ88154uFrcUeHm4+fXRY/uxOXnkPaNHsYh1/WH5OHMpybSx4dJmczN6v/cvUANPbg==" saltValue="CxPtzCAyKI9YCIbm5W4M8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4" zoomScale="70" zoomScaleNormal="25" zoomScaleSheetLayoutView="70" workbookViewId="0">
      <selection activeCell="BJ75" sqref="BJ7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391</v>
      </c>
      <c r="C7" s="778"/>
      <c r="D7" s="778"/>
      <c r="E7" s="778"/>
      <c r="F7" s="778"/>
      <c r="G7" s="778"/>
      <c r="H7" s="778"/>
      <c r="I7" s="778"/>
      <c r="J7" s="778"/>
      <c r="K7" s="778"/>
      <c r="L7" s="778"/>
      <c r="M7" s="778"/>
      <c r="N7" s="778"/>
      <c r="O7" s="778"/>
      <c r="P7" s="779"/>
      <c r="Q7" s="780">
        <v>5845</v>
      </c>
      <c r="R7" s="781"/>
      <c r="S7" s="781"/>
      <c r="T7" s="781"/>
      <c r="U7" s="781"/>
      <c r="V7" s="781">
        <v>5585</v>
      </c>
      <c r="W7" s="781"/>
      <c r="X7" s="781"/>
      <c r="Y7" s="781"/>
      <c r="Z7" s="781"/>
      <c r="AA7" s="781">
        <v>260</v>
      </c>
      <c r="AB7" s="781"/>
      <c r="AC7" s="781"/>
      <c r="AD7" s="781"/>
      <c r="AE7" s="782"/>
      <c r="AF7" s="783">
        <v>152</v>
      </c>
      <c r="AG7" s="784"/>
      <c r="AH7" s="784"/>
      <c r="AI7" s="784"/>
      <c r="AJ7" s="785"/>
      <c r="AK7" s="820">
        <v>271</v>
      </c>
      <c r="AL7" s="821"/>
      <c r="AM7" s="821"/>
      <c r="AN7" s="821"/>
      <c r="AO7" s="821"/>
      <c r="AP7" s="821">
        <v>5450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577</v>
      </c>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t="s">
        <v>588</v>
      </c>
      <c r="DW7" s="799"/>
      <c r="DX7" s="799"/>
      <c r="DY7" s="799"/>
      <c r="DZ7" s="800"/>
      <c r="EA7" s="255"/>
    </row>
    <row r="8" spans="1:131" s="256" customFormat="1" ht="26.25" customHeight="1" x14ac:dyDescent="0.15">
      <c r="A8" s="262">
        <v>2</v>
      </c>
      <c r="B8" s="801" t="s">
        <v>392</v>
      </c>
      <c r="C8" s="802"/>
      <c r="D8" s="802"/>
      <c r="E8" s="802"/>
      <c r="F8" s="802"/>
      <c r="G8" s="802"/>
      <c r="H8" s="802"/>
      <c r="I8" s="802"/>
      <c r="J8" s="802"/>
      <c r="K8" s="802"/>
      <c r="L8" s="802"/>
      <c r="M8" s="802"/>
      <c r="N8" s="802"/>
      <c r="O8" s="802"/>
      <c r="P8" s="803"/>
      <c r="Q8" s="804">
        <v>4</v>
      </c>
      <c r="R8" s="805"/>
      <c r="S8" s="805"/>
      <c r="T8" s="805"/>
      <c r="U8" s="805"/>
      <c r="V8" s="805">
        <v>3</v>
      </c>
      <c r="W8" s="805"/>
      <c r="X8" s="805"/>
      <c r="Y8" s="805"/>
      <c r="Z8" s="805"/>
      <c r="AA8" s="805" t="s">
        <v>589</v>
      </c>
      <c r="AB8" s="805"/>
      <c r="AC8" s="805"/>
      <c r="AD8" s="805"/>
      <c r="AE8" s="806"/>
      <c r="AF8" s="807">
        <v>0</v>
      </c>
      <c r="AG8" s="808"/>
      <c r="AH8" s="808"/>
      <c r="AI8" s="808"/>
      <c r="AJ8" s="809"/>
      <c r="AK8" s="810">
        <v>2</v>
      </c>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394</v>
      </c>
      <c r="B23" s="836" t="s">
        <v>395</v>
      </c>
      <c r="C23" s="837"/>
      <c r="D23" s="837"/>
      <c r="E23" s="837"/>
      <c r="F23" s="837"/>
      <c r="G23" s="837"/>
      <c r="H23" s="837"/>
      <c r="I23" s="837"/>
      <c r="J23" s="837"/>
      <c r="K23" s="837"/>
      <c r="L23" s="837"/>
      <c r="M23" s="837"/>
      <c r="N23" s="837"/>
      <c r="O23" s="837"/>
      <c r="P23" s="838"/>
      <c r="Q23" s="839">
        <v>5848</v>
      </c>
      <c r="R23" s="840"/>
      <c r="S23" s="840"/>
      <c r="T23" s="840"/>
      <c r="U23" s="840"/>
      <c r="V23" s="840">
        <v>5588</v>
      </c>
      <c r="W23" s="840"/>
      <c r="X23" s="840"/>
      <c r="Y23" s="840"/>
      <c r="Z23" s="840"/>
      <c r="AA23" s="840">
        <v>260</v>
      </c>
      <c r="AB23" s="840"/>
      <c r="AC23" s="840"/>
      <c r="AD23" s="840"/>
      <c r="AE23" s="841"/>
      <c r="AF23" s="842">
        <v>152</v>
      </c>
      <c r="AG23" s="840"/>
      <c r="AH23" s="840"/>
      <c r="AI23" s="840"/>
      <c r="AJ23" s="843"/>
      <c r="AK23" s="844"/>
      <c r="AL23" s="845"/>
      <c r="AM23" s="845"/>
      <c r="AN23" s="845"/>
      <c r="AO23" s="845"/>
      <c r="AP23" s="840">
        <v>5450</v>
      </c>
      <c r="AQ23" s="840"/>
      <c r="AR23" s="840"/>
      <c r="AS23" s="840"/>
      <c r="AT23" s="840"/>
      <c r="AU23" s="846"/>
      <c r="AV23" s="846"/>
      <c r="AW23" s="846"/>
      <c r="AX23" s="846"/>
      <c r="AY23" s="847"/>
      <c r="AZ23" s="855" t="s">
        <v>396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374</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381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407</v>
      </c>
      <c r="C28" s="778"/>
      <c r="D28" s="778"/>
      <c r="E28" s="778"/>
      <c r="F28" s="778"/>
      <c r="G28" s="778"/>
      <c r="H28" s="778"/>
      <c r="I28" s="778"/>
      <c r="J28" s="778"/>
      <c r="K28" s="778"/>
      <c r="L28" s="778"/>
      <c r="M28" s="778"/>
      <c r="N28" s="778"/>
      <c r="O28" s="778"/>
      <c r="P28" s="779"/>
      <c r="Q28" s="868">
        <v>1230</v>
      </c>
      <c r="R28" s="869"/>
      <c r="S28" s="869"/>
      <c r="T28" s="869"/>
      <c r="U28" s="869"/>
      <c r="V28" s="869">
        <v>1188</v>
      </c>
      <c r="W28" s="869"/>
      <c r="X28" s="869"/>
      <c r="Y28" s="869"/>
      <c r="Z28" s="869"/>
      <c r="AA28" s="869">
        <v>42</v>
      </c>
      <c r="AB28" s="869"/>
      <c r="AC28" s="869"/>
      <c r="AD28" s="869"/>
      <c r="AE28" s="870"/>
      <c r="AF28" s="871">
        <v>42</v>
      </c>
      <c r="AG28" s="869"/>
      <c r="AH28" s="869"/>
      <c r="AI28" s="869"/>
      <c r="AJ28" s="872"/>
      <c r="AK28" s="873">
        <v>89</v>
      </c>
      <c r="AL28" s="864"/>
      <c r="AM28" s="864"/>
      <c r="AN28" s="864"/>
      <c r="AO28" s="864"/>
      <c r="AP28" s="864" t="s">
        <v>590</v>
      </c>
      <c r="AQ28" s="864"/>
      <c r="AR28" s="864"/>
      <c r="AS28" s="864"/>
      <c r="AT28" s="864"/>
      <c r="AU28" s="864">
        <v>89</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408</v>
      </c>
      <c r="C29" s="802"/>
      <c r="D29" s="802"/>
      <c r="E29" s="802"/>
      <c r="F29" s="802"/>
      <c r="G29" s="802"/>
      <c r="H29" s="802"/>
      <c r="I29" s="802"/>
      <c r="J29" s="802"/>
      <c r="K29" s="802"/>
      <c r="L29" s="802"/>
      <c r="M29" s="802"/>
      <c r="N29" s="802"/>
      <c r="O29" s="802"/>
      <c r="P29" s="803"/>
      <c r="Q29" s="804">
        <v>109</v>
      </c>
      <c r="R29" s="805"/>
      <c r="S29" s="805"/>
      <c r="T29" s="805"/>
      <c r="U29" s="805"/>
      <c r="V29" s="805">
        <v>109</v>
      </c>
      <c r="W29" s="805"/>
      <c r="X29" s="805"/>
      <c r="Y29" s="805"/>
      <c r="Z29" s="805"/>
      <c r="AA29" s="805">
        <v>0</v>
      </c>
      <c r="AB29" s="805"/>
      <c r="AC29" s="805"/>
      <c r="AD29" s="805"/>
      <c r="AE29" s="806"/>
      <c r="AF29" s="807">
        <v>0</v>
      </c>
      <c r="AG29" s="808"/>
      <c r="AH29" s="808"/>
      <c r="AI29" s="808"/>
      <c r="AJ29" s="809"/>
      <c r="AK29" s="876">
        <v>33</v>
      </c>
      <c r="AL29" s="877"/>
      <c r="AM29" s="877"/>
      <c r="AN29" s="877"/>
      <c r="AO29" s="877"/>
      <c r="AP29" s="877" t="s">
        <v>591</v>
      </c>
      <c r="AQ29" s="877"/>
      <c r="AR29" s="877"/>
      <c r="AS29" s="877"/>
      <c r="AT29" s="877"/>
      <c r="AU29" s="877">
        <v>33</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409</v>
      </c>
      <c r="C30" s="802"/>
      <c r="D30" s="802"/>
      <c r="E30" s="802"/>
      <c r="F30" s="802"/>
      <c r="G30" s="802"/>
      <c r="H30" s="802"/>
      <c r="I30" s="802"/>
      <c r="J30" s="802"/>
      <c r="K30" s="802"/>
      <c r="L30" s="802"/>
      <c r="M30" s="802"/>
      <c r="N30" s="802"/>
      <c r="O30" s="802"/>
      <c r="P30" s="803"/>
      <c r="Q30" s="804">
        <v>1394</v>
      </c>
      <c r="R30" s="805"/>
      <c r="S30" s="805"/>
      <c r="T30" s="805"/>
      <c r="U30" s="805"/>
      <c r="V30" s="805">
        <v>1238</v>
      </c>
      <c r="W30" s="805"/>
      <c r="X30" s="805"/>
      <c r="Y30" s="805"/>
      <c r="Z30" s="805"/>
      <c r="AA30" s="805">
        <v>156</v>
      </c>
      <c r="AB30" s="805"/>
      <c r="AC30" s="805"/>
      <c r="AD30" s="805"/>
      <c r="AE30" s="806"/>
      <c r="AF30" s="807">
        <v>156</v>
      </c>
      <c r="AG30" s="808"/>
      <c r="AH30" s="808"/>
      <c r="AI30" s="808"/>
      <c r="AJ30" s="809"/>
      <c r="AK30" s="876">
        <v>194</v>
      </c>
      <c r="AL30" s="877"/>
      <c r="AM30" s="877"/>
      <c r="AN30" s="877"/>
      <c r="AO30" s="877"/>
      <c r="AP30" s="877" t="s">
        <v>592</v>
      </c>
      <c r="AQ30" s="877"/>
      <c r="AR30" s="877"/>
      <c r="AS30" s="877"/>
      <c r="AT30" s="877"/>
      <c r="AU30" s="877">
        <v>194</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410</v>
      </c>
      <c r="C31" s="802"/>
      <c r="D31" s="802"/>
      <c r="E31" s="802"/>
      <c r="F31" s="802"/>
      <c r="G31" s="802"/>
      <c r="H31" s="802"/>
      <c r="I31" s="802"/>
      <c r="J31" s="802"/>
      <c r="K31" s="802"/>
      <c r="L31" s="802"/>
      <c r="M31" s="802"/>
      <c r="N31" s="802"/>
      <c r="O31" s="802"/>
      <c r="P31" s="803"/>
      <c r="Q31" s="804">
        <v>155</v>
      </c>
      <c r="R31" s="805"/>
      <c r="S31" s="805"/>
      <c r="T31" s="805"/>
      <c r="U31" s="805"/>
      <c r="V31" s="805">
        <v>146</v>
      </c>
      <c r="W31" s="805"/>
      <c r="X31" s="805"/>
      <c r="Y31" s="805"/>
      <c r="Z31" s="805"/>
      <c r="AA31" s="805">
        <v>8</v>
      </c>
      <c r="AB31" s="805"/>
      <c r="AC31" s="805"/>
      <c r="AD31" s="805"/>
      <c r="AE31" s="806"/>
      <c r="AF31" s="807">
        <v>140</v>
      </c>
      <c r="AG31" s="808"/>
      <c r="AH31" s="808"/>
      <c r="AI31" s="808"/>
      <c r="AJ31" s="809"/>
      <c r="AK31" s="876">
        <v>31</v>
      </c>
      <c r="AL31" s="877"/>
      <c r="AM31" s="877"/>
      <c r="AN31" s="877"/>
      <c r="AO31" s="877"/>
      <c r="AP31" s="877">
        <v>443</v>
      </c>
      <c r="AQ31" s="877"/>
      <c r="AR31" s="877"/>
      <c r="AS31" s="877"/>
      <c r="AT31" s="877"/>
      <c r="AU31" s="877">
        <v>232</v>
      </c>
      <c r="AV31" s="877"/>
      <c r="AW31" s="877"/>
      <c r="AX31" s="877"/>
      <c r="AY31" s="877"/>
      <c r="AZ31" s="878"/>
      <c r="BA31" s="878"/>
      <c r="BB31" s="878"/>
      <c r="BC31" s="878"/>
      <c r="BD31" s="878"/>
      <c r="BE31" s="874" t="s">
        <v>411</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412</v>
      </c>
      <c r="C32" s="802"/>
      <c r="D32" s="802"/>
      <c r="E32" s="802"/>
      <c r="F32" s="802"/>
      <c r="G32" s="802"/>
      <c r="H32" s="802"/>
      <c r="I32" s="802"/>
      <c r="J32" s="802"/>
      <c r="K32" s="802"/>
      <c r="L32" s="802"/>
      <c r="M32" s="802"/>
      <c r="N32" s="802"/>
      <c r="O32" s="802"/>
      <c r="P32" s="803"/>
      <c r="Q32" s="804">
        <v>68</v>
      </c>
      <c r="R32" s="805"/>
      <c r="S32" s="805"/>
      <c r="T32" s="805"/>
      <c r="U32" s="805"/>
      <c r="V32" s="805">
        <v>65</v>
      </c>
      <c r="W32" s="805"/>
      <c r="X32" s="805"/>
      <c r="Y32" s="805"/>
      <c r="Z32" s="805"/>
      <c r="AA32" s="805">
        <v>3</v>
      </c>
      <c r="AB32" s="805"/>
      <c r="AC32" s="805"/>
      <c r="AD32" s="805"/>
      <c r="AE32" s="806"/>
      <c r="AF32" s="807">
        <v>3</v>
      </c>
      <c r="AG32" s="808"/>
      <c r="AH32" s="808"/>
      <c r="AI32" s="808"/>
      <c r="AJ32" s="809"/>
      <c r="AK32" s="876">
        <v>21</v>
      </c>
      <c r="AL32" s="877"/>
      <c r="AM32" s="877"/>
      <c r="AN32" s="877"/>
      <c r="AO32" s="877"/>
      <c r="AP32" s="877">
        <v>75</v>
      </c>
      <c r="AQ32" s="877"/>
      <c r="AR32" s="877"/>
      <c r="AS32" s="877"/>
      <c r="AT32" s="877"/>
      <c r="AU32" s="877">
        <v>28</v>
      </c>
      <c r="AV32" s="877"/>
      <c r="AW32" s="877"/>
      <c r="AX32" s="877"/>
      <c r="AY32" s="877"/>
      <c r="AZ32" s="878"/>
      <c r="BA32" s="878"/>
      <c r="BB32" s="878"/>
      <c r="BC32" s="878"/>
      <c r="BD32" s="878"/>
      <c r="BE32" s="874" t="s">
        <v>413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394</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341</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139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399</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403</v>
      </c>
      <c r="AL66" s="787"/>
      <c r="AM66" s="787"/>
      <c r="AN66" s="787"/>
      <c r="AO66" s="788"/>
      <c r="AP66" s="763" t="s">
        <v>421</v>
      </c>
      <c r="AQ66" s="764"/>
      <c r="AR66" s="764"/>
      <c r="AS66" s="764"/>
      <c r="AT66" s="765"/>
      <c r="AU66" s="763" t="s">
        <v>422</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578</v>
      </c>
      <c r="C68" s="916"/>
      <c r="D68" s="916"/>
      <c r="E68" s="916"/>
      <c r="F68" s="916"/>
      <c r="G68" s="916"/>
      <c r="H68" s="916"/>
      <c r="I68" s="916"/>
      <c r="J68" s="916"/>
      <c r="K68" s="916"/>
      <c r="L68" s="916"/>
      <c r="M68" s="916"/>
      <c r="N68" s="916"/>
      <c r="O68" s="916"/>
      <c r="P68" s="917"/>
      <c r="Q68" s="918">
        <v>1821</v>
      </c>
      <c r="R68" s="912"/>
      <c r="S68" s="912"/>
      <c r="T68" s="912"/>
      <c r="U68" s="912"/>
      <c r="V68" s="912">
        <v>1909</v>
      </c>
      <c r="W68" s="912"/>
      <c r="X68" s="912"/>
      <c r="Y68" s="912"/>
      <c r="Z68" s="912"/>
      <c r="AA68" s="912">
        <v>-88</v>
      </c>
      <c r="AB68" s="912"/>
      <c r="AC68" s="912"/>
      <c r="AD68" s="912"/>
      <c r="AE68" s="912"/>
      <c r="AF68" s="912">
        <v>196</v>
      </c>
      <c r="AG68" s="912"/>
      <c r="AH68" s="912"/>
      <c r="AI68" s="912"/>
      <c r="AJ68" s="912"/>
      <c r="AK68" s="912"/>
      <c r="AL68" s="912"/>
      <c r="AM68" s="912"/>
      <c r="AN68" s="912"/>
      <c r="AO68" s="912"/>
      <c r="AP68" s="912">
        <v>368</v>
      </c>
      <c r="AQ68" s="912"/>
      <c r="AR68" s="912"/>
      <c r="AS68" s="912"/>
      <c r="AT68" s="912"/>
      <c r="AU68" s="912">
        <v>125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579</v>
      </c>
      <c r="C69" s="920"/>
      <c r="D69" s="920"/>
      <c r="E69" s="920"/>
      <c r="F69" s="920"/>
      <c r="G69" s="920"/>
      <c r="H69" s="920"/>
      <c r="I69" s="920"/>
      <c r="J69" s="920"/>
      <c r="K69" s="920"/>
      <c r="L69" s="920"/>
      <c r="M69" s="920"/>
      <c r="N69" s="920"/>
      <c r="O69" s="920"/>
      <c r="P69" s="921"/>
      <c r="Q69" s="922">
        <v>1670</v>
      </c>
      <c r="R69" s="877"/>
      <c r="S69" s="877"/>
      <c r="T69" s="877"/>
      <c r="U69" s="877"/>
      <c r="V69" s="877">
        <v>1611</v>
      </c>
      <c r="W69" s="877"/>
      <c r="X69" s="877"/>
      <c r="Y69" s="877"/>
      <c r="Z69" s="877"/>
      <c r="AA69" s="877">
        <v>59</v>
      </c>
      <c r="AB69" s="877"/>
      <c r="AC69" s="877"/>
      <c r="AD69" s="877"/>
      <c r="AE69" s="877"/>
      <c r="AF69" s="877">
        <v>59</v>
      </c>
      <c r="AG69" s="877"/>
      <c r="AH69" s="877"/>
      <c r="AI69" s="877"/>
      <c r="AJ69" s="877"/>
      <c r="AK69" s="877">
        <v>34</v>
      </c>
      <c r="AL69" s="877"/>
      <c r="AM69" s="877"/>
      <c r="AN69" s="877"/>
      <c r="AO69" s="877"/>
      <c r="AP69" s="877">
        <v>212</v>
      </c>
      <c r="AQ69" s="877"/>
      <c r="AR69" s="877"/>
      <c r="AS69" s="877"/>
      <c r="AT69" s="877"/>
      <c r="AU69" s="877">
        <v>23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580</v>
      </c>
      <c r="C70" s="920"/>
      <c r="D70" s="920"/>
      <c r="E70" s="920"/>
      <c r="F70" s="920"/>
      <c r="G70" s="920"/>
      <c r="H70" s="920"/>
      <c r="I70" s="920"/>
      <c r="J70" s="920"/>
      <c r="K70" s="920"/>
      <c r="L70" s="920"/>
      <c r="M70" s="920"/>
      <c r="N70" s="920"/>
      <c r="O70" s="920"/>
      <c r="P70" s="921"/>
      <c r="Q70" s="922">
        <v>5049</v>
      </c>
      <c r="R70" s="877"/>
      <c r="S70" s="877"/>
      <c r="T70" s="877"/>
      <c r="U70" s="877"/>
      <c r="V70" s="877">
        <v>4981</v>
      </c>
      <c r="W70" s="877"/>
      <c r="X70" s="877"/>
      <c r="Y70" s="877"/>
      <c r="Z70" s="877"/>
      <c r="AA70" s="877">
        <v>68</v>
      </c>
      <c r="AB70" s="877"/>
      <c r="AC70" s="877"/>
      <c r="AD70" s="877"/>
      <c r="AE70" s="877"/>
      <c r="AF70" s="877">
        <v>68</v>
      </c>
      <c r="AG70" s="877"/>
      <c r="AH70" s="877"/>
      <c r="AI70" s="877"/>
      <c r="AJ70" s="877"/>
      <c r="AK70" s="877">
        <v>338</v>
      </c>
      <c r="AL70" s="877"/>
      <c r="AM70" s="877"/>
      <c r="AN70" s="877"/>
      <c r="AO70" s="877"/>
      <c r="AP70" s="877">
        <v>1485</v>
      </c>
      <c r="AQ70" s="877"/>
      <c r="AR70" s="877"/>
      <c r="AS70" s="877"/>
      <c r="AT70" s="877"/>
      <c r="AU70" s="877">
        <v>86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581</v>
      </c>
      <c r="C71" s="920"/>
      <c r="D71" s="920"/>
      <c r="E71" s="920"/>
      <c r="F71" s="920"/>
      <c r="G71" s="920"/>
      <c r="H71" s="920"/>
      <c r="I71" s="920"/>
      <c r="J71" s="920"/>
      <c r="K71" s="920"/>
      <c r="L71" s="920"/>
      <c r="M71" s="920"/>
      <c r="N71" s="920"/>
      <c r="O71" s="920"/>
      <c r="P71" s="921"/>
      <c r="Q71" s="922">
        <v>899</v>
      </c>
      <c r="R71" s="877"/>
      <c r="S71" s="877"/>
      <c r="T71" s="877"/>
      <c r="U71" s="877"/>
      <c r="V71" s="877">
        <v>853</v>
      </c>
      <c r="W71" s="877"/>
      <c r="X71" s="877"/>
      <c r="Y71" s="877"/>
      <c r="Z71" s="877"/>
      <c r="AA71" s="877">
        <v>46</v>
      </c>
      <c r="AB71" s="877"/>
      <c r="AC71" s="877"/>
      <c r="AD71" s="877"/>
      <c r="AE71" s="877"/>
      <c r="AF71" s="877">
        <v>46</v>
      </c>
      <c r="AG71" s="877"/>
      <c r="AH71" s="877"/>
      <c r="AI71" s="877"/>
      <c r="AJ71" s="877"/>
      <c r="AK71" s="877">
        <v>0</v>
      </c>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586</v>
      </c>
      <c r="C72" s="920"/>
      <c r="D72" s="920"/>
      <c r="E72" s="920"/>
      <c r="F72" s="920"/>
      <c r="G72" s="920"/>
      <c r="H72" s="920"/>
      <c r="I72" s="920"/>
      <c r="J72" s="920"/>
      <c r="K72" s="920"/>
      <c r="L72" s="920"/>
      <c r="M72" s="920"/>
      <c r="N72" s="920"/>
      <c r="O72" s="920"/>
      <c r="P72" s="921"/>
      <c r="Q72" s="922">
        <v>255217</v>
      </c>
      <c r="R72" s="877"/>
      <c r="S72" s="877"/>
      <c r="T72" s="877"/>
      <c r="U72" s="877"/>
      <c r="V72" s="877">
        <v>243412</v>
      </c>
      <c r="W72" s="877"/>
      <c r="X72" s="877"/>
      <c r="Y72" s="877"/>
      <c r="Z72" s="877"/>
      <c r="AA72" s="877">
        <v>11805</v>
      </c>
      <c r="AB72" s="877"/>
      <c r="AC72" s="877"/>
      <c r="AD72" s="877"/>
      <c r="AE72" s="877"/>
      <c r="AF72" s="877">
        <v>11805</v>
      </c>
      <c r="AG72" s="877"/>
      <c r="AH72" s="877"/>
      <c r="AI72" s="877"/>
      <c r="AJ72" s="877"/>
      <c r="AK72" s="877">
        <v>646</v>
      </c>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582</v>
      </c>
      <c r="C73" s="920"/>
      <c r="D73" s="920"/>
      <c r="E73" s="920"/>
      <c r="F73" s="920"/>
      <c r="G73" s="920"/>
      <c r="H73" s="920"/>
      <c r="I73" s="920"/>
      <c r="J73" s="920"/>
      <c r="K73" s="920"/>
      <c r="L73" s="920"/>
      <c r="M73" s="920"/>
      <c r="N73" s="920"/>
      <c r="O73" s="920"/>
      <c r="P73" s="921"/>
      <c r="Q73" s="922">
        <v>7032</v>
      </c>
      <c r="R73" s="877"/>
      <c r="S73" s="877"/>
      <c r="T73" s="877"/>
      <c r="U73" s="877"/>
      <c r="V73" s="877">
        <v>6827</v>
      </c>
      <c r="W73" s="877"/>
      <c r="X73" s="877"/>
      <c r="Y73" s="877"/>
      <c r="Z73" s="877"/>
      <c r="AA73" s="877">
        <v>205</v>
      </c>
      <c r="AB73" s="877"/>
      <c r="AC73" s="877"/>
      <c r="AD73" s="877"/>
      <c r="AE73" s="877"/>
      <c r="AF73" s="877">
        <v>0</v>
      </c>
      <c r="AG73" s="877"/>
      <c r="AH73" s="877"/>
      <c r="AI73" s="877"/>
      <c r="AJ73" s="877"/>
      <c r="AK73" s="877">
        <v>15</v>
      </c>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583</v>
      </c>
      <c r="C74" s="920"/>
      <c r="D74" s="920"/>
      <c r="E74" s="920"/>
      <c r="F74" s="920"/>
      <c r="G74" s="920"/>
      <c r="H74" s="920"/>
      <c r="I74" s="920"/>
      <c r="J74" s="920"/>
      <c r="K74" s="920"/>
      <c r="L74" s="920"/>
      <c r="M74" s="920"/>
      <c r="N74" s="920"/>
      <c r="O74" s="920"/>
      <c r="P74" s="921"/>
      <c r="Q74" s="922">
        <v>1625</v>
      </c>
      <c r="R74" s="877"/>
      <c r="S74" s="877"/>
      <c r="T74" s="877"/>
      <c r="U74" s="877"/>
      <c r="V74" s="877">
        <v>1624</v>
      </c>
      <c r="W74" s="877"/>
      <c r="X74" s="877"/>
      <c r="Y74" s="877"/>
      <c r="Z74" s="877"/>
      <c r="AA74" s="877">
        <v>1</v>
      </c>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584</v>
      </c>
      <c r="C75" s="920"/>
      <c r="D75" s="920"/>
      <c r="E75" s="920"/>
      <c r="F75" s="920"/>
      <c r="G75" s="920"/>
      <c r="H75" s="920"/>
      <c r="I75" s="920"/>
      <c r="J75" s="920"/>
      <c r="K75" s="920"/>
      <c r="L75" s="920"/>
      <c r="M75" s="920"/>
      <c r="N75" s="920"/>
      <c r="O75" s="920"/>
      <c r="P75" s="921"/>
      <c r="Q75" s="925">
        <v>1</v>
      </c>
      <c r="R75" s="926"/>
      <c r="S75" s="926"/>
      <c r="T75" s="926"/>
      <c r="U75" s="876"/>
      <c r="V75" s="927">
        <v>0</v>
      </c>
      <c r="W75" s="926"/>
      <c r="X75" s="926"/>
      <c r="Y75" s="926"/>
      <c r="Z75" s="876"/>
      <c r="AA75" s="927">
        <v>1</v>
      </c>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585</v>
      </c>
      <c r="C76" s="920"/>
      <c r="D76" s="920"/>
      <c r="E76" s="920"/>
      <c r="F76" s="920"/>
      <c r="G76" s="920"/>
      <c r="H76" s="920"/>
      <c r="I76" s="920"/>
      <c r="J76" s="920"/>
      <c r="K76" s="920"/>
      <c r="L76" s="920"/>
      <c r="M76" s="920"/>
      <c r="N76" s="920"/>
      <c r="O76" s="920"/>
      <c r="P76" s="921"/>
      <c r="Q76" s="925">
        <v>65</v>
      </c>
      <c r="R76" s="926"/>
      <c r="S76" s="926"/>
      <c r="T76" s="926"/>
      <c r="U76" s="876"/>
      <c r="V76" s="927">
        <v>53</v>
      </c>
      <c r="W76" s="926"/>
      <c r="X76" s="926"/>
      <c r="Y76" s="926"/>
      <c r="Z76" s="876"/>
      <c r="AA76" s="927">
        <v>12</v>
      </c>
      <c r="AB76" s="926"/>
      <c r="AC76" s="926"/>
      <c r="AD76" s="926"/>
      <c r="AE76" s="876"/>
      <c r="AF76" s="927"/>
      <c r="AG76" s="926"/>
      <c r="AH76" s="926"/>
      <c r="AI76" s="926"/>
      <c r="AJ76" s="876"/>
      <c r="AK76" s="927">
        <v>26</v>
      </c>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587</v>
      </c>
      <c r="C77" s="920"/>
      <c r="D77" s="920"/>
      <c r="E77" s="920"/>
      <c r="F77" s="920"/>
      <c r="G77" s="920"/>
      <c r="H77" s="920"/>
      <c r="I77" s="920"/>
      <c r="J77" s="920"/>
      <c r="K77" s="920"/>
      <c r="L77" s="920"/>
      <c r="M77" s="920"/>
      <c r="N77" s="920"/>
      <c r="O77" s="920"/>
      <c r="P77" s="921"/>
      <c r="Q77" s="925">
        <v>30</v>
      </c>
      <c r="R77" s="926"/>
      <c r="S77" s="926"/>
      <c r="T77" s="926"/>
      <c r="U77" s="876"/>
      <c r="V77" s="927">
        <v>26</v>
      </c>
      <c r="W77" s="926"/>
      <c r="X77" s="926"/>
      <c r="Y77" s="926"/>
      <c r="Z77" s="876"/>
      <c r="AA77" s="927">
        <v>4</v>
      </c>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394</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311</v>
      </c>
      <c r="AG109" s="941"/>
      <c r="AH109" s="941"/>
      <c r="AI109" s="941"/>
      <c r="AJ109" s="942"/>
      <c r="AK109" s="940" t="s">
        <v>310</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311</v>
      </c>
      <c r="BW109" s="941"/>
      <c r="BX109" s="941"/>
      <c r="BY109" s="941"/>
      <c r="BZ109" s="942"/>
      <c r="CA109" s="940" t="s">
        <v>310</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311</v>
      </c>
      <c r="DM109" s="941"/>
      <c r="DN109" s="941"/>
      <c r="DO109" s="941"/>
      <c r="DP109" s="942"/>
      <c r="DQ109" s="940" t="s">
        <v>310</v>
      </c>
      <c r="DR109" s="941"/>
      <c r="DS109" s="941"/>
      <c r="DT109" s="941"/>
      <c r="DU109" s="942"/>
      <c r="DV109" s="940" t="s">
        <v>433</v>
      </c>
      <c r="DW109" s="941"/>
      <c r="DX109" s="941"/>
      <c r="DY109" s="941"/>
      <c r="DZ109" s="943"/>
    </row>
    <row r="110" spans="1:131" s="247"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431946</v>
      </c>
      <c r="AB110" s="948"/>
      <c r="AC110" s="948"/>
      <c r="AD110" s="948"/>
      <c r="AE110" s="949"/>
      <c r="AF110" s="950">
        <v>547373</v>
      </c>
      <c r="AG110" s="948"/>
      <c r="AH110" s="948"/>
      <c r="AI110" s="948"/>
      <c r="AJ110" s="949"/>
      <c r="AK110" s="950">
        <v>445322</v>
      </c>
      <c r="AL110" s="948"/>
      <c r="AM110" s="948"/>
      <c r="AN110" s="948"/>
      <c r="AO110" s="949"/>
      <c r="AP110" s="951">
        <v>14.9</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5073450</v>
      </c>
      <c r="BR110" s="983"/>
      <c r="BS110" s="983"/>
      <c r="BT110" s="983"/>
      <c r="BU110" s="983"/>
      <c r="BV110" s="983">
        <v>5172925</v>
      </c>
      <c r="BW110" s="983"/>
      <c r="BX110" s="983"/>
      <c r="BY110" s="983"/>
      <c r="BZ110" s="983"/>
      <c r="CA110" s="983">
        <v>5450081</v>
      </c>
      <c r="CB110" s="983"/>
      <c r="CC110" s="983"/>
      <c r="CD110" s="983"/>
      <c r="CE110" s="983"/>
      <c r="CF110" s="997">
        <v>182.3</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396</v>
      </c>
      <c r="DH110" s="983"/>
      <c r="DI110" s="983"/>
      <c r="DJ110" s="983"/>
      <c r="DK110" s="983"/>
      <c r="DL110" s="983" t="s">
        <v>396</v>
      </c>
      <c r="DM110" s="983"/>
      <c r="DN110" s="983"/>
      <c r="DO110" s="983"/>
      <c r="DP110" s="983"/>
      <c r="DQ110" s="983" t="s">
        <v>139</v>
      </c>
      <c r="DR110" s="983"/>
      <c r="DS110" s="983"/>
      <c r="DT110" s="983"/>
      <c r="DU110" s="983"/>
      <c r="DV110" s="984" t="s">
        <v>396</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396</v>
      </c>
      <c r="AB111" s="990"/>
      <c r="AC111" s="990"/>
      <c r="AD111" s="990"/>
      <c r="AE111" s="991"/>
      <c r="AF111" s="992" t="s">
        <v>139</v>
      </c>
      <c r="AG111" s="990"/>
      <c r="AH111" s="990"/>
      <c r="AI111" s="990"/>
      <c r="AJ111" s="991"/>
      <c r="AK111" s="992" t="s">
        <v>139</v>
      </c>
      <c r="AL111" s="990"/>
      <c r="AM111" s="990"/>
      <c r="AN111" s="990"/>
      <c r="AO111" s="991"/>
      <c r="AP111" s="993" t="s">
        <v>139</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t="s">
        <v>139</v>
      </c>
      <c r="BR111" s="976"/>
      <c r="BS111" s="976"/>
      <c r="BT111" s="976"/>
      <c r="BU111" s="976"/>
      <c r="BV111" s="976" t="s">
        <v>139</v>
      </c>
      <c r="BW111" s="976"/>
      <c r="BX111" s="976"/>
      <c r="BY111" s="976"/>
      <c r="BZ111" s="976"/>
      <c r="CA111" s="976" t="s">
        <v>139</v>
      </c>
      <c r="CB111" s="976"/>
      <c r="CC111" s="976"/>
      <c r="CD111" s="976"/>
      <c r="CE111" s="976"/>
      <c r="CF111" s="970" t="s">
        <v>139</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139</v>
      </c>
      <c r="DH111" s="976"/>
      <c r="DI111" s="976"/>
      <c r="DJ111" s="976"/>
      <c r="DK111" s="976"/>
      <c r="DL111" s="976" t="s">
        <v>139</v>
      </c>
      <c r="DM111" s="976"/>
      <c r="DN111" s="976"/>
      <c r="DO111" s="976"/>
      <c r="DP111" s="976"/>
      <c r="DQ111" s="976" t="s">
        <v>396</v>
      </c>
      <c r="DR111" s="976"/>
      <c r="DS111" s="976"/>
      <c r="DT111" s="976"/>
      <c r="DU111" s="976"/>
      <c r="DV111" s="977" t="s">
        <v>139</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139</v>
      </c>
      <c r="AB112" s="1015"/>
      <c r="AC112" s="1015"/>
      <c r="AD112" s="1015"/>
      <c r="AE112" s="1016"/>
      <c r="AF112" s="1017" t="s">
        <v>139</v>
      </c>
      <c r="AG112" s="1015"/>
      <c r="AH112" s="1015"/>
      <c r="AI112" s="1015"/>
      <c r="AJ112" s="1016"/>
      <c r="AK112" s="1017" t="s">
        <v>139</v>
      </c>
      <c r="AL112" s="1015"/>
      <c r="AM112" s="1015"/>
      <c r="AN112" s="1015"/>
      <c r="AO112" s="1016"/>
      <c r="AP112" s="1018" t="s">
        <v>139</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209760</v>
      </c>
      <c r="BR112" s="976"/>
      <c r="BS112" s="976"/>
      <c r="BT112" s="976"/>
      <c r="BU112" s="976"/>
      <c r="BV112" s="976">
        <v>234138</v>
      </c>
      <c r="BW112" s="976"/>
      <c r="BX112" s="976"/>
      <c r="BY112" s="976"/>
      <c r="BZ112" s="976"/>
      <c r="CA112" s="976">
        <v>260257</v>
      </c>
      <c r="CB112" s="976"/>
      <c r="CC112" s="976"/>
      <c r="CD112" s="976"/>
      <c r="CE112" s="976"/>
      <c r="CF112" s="970">
        <v>8.6999999999999993</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139</v>
      </c>
      <c r="DH112" s="976"/>
      <c r="DI112" s="976"/>
      <c r="DJ112" s="976"/>
      <c r="DK112" s="976"/>
      <c r="DL112" s="976" t="s">
        <v>139</v>
      </c>
      <c r="DM112" s="976"/>
      <c r="DN112" s="976"/>
      <c r="DO112" s="976"/>
      <c r="DP112" s="976"/>
      <c r="DQ112" s="976" t="s">
        <v>396</v>
      </c>
      <c r="DR112" s="976"/>
      <c r="DS112" s="976"/>
      <c r="DT112" s="976"/>
      <c r="DU112" s="976"/>
      <c r="DV112" s="977" t="s">
        <v>396</v>
      </c>
      <c r="DW112" s="977"/>
      <c r="DX112" s="977"/>
      <c r="DY112" s="977"/>
      <c r="DZ112" s="978"/>
    </row>
    <row r="113" spans="1:130" s="247" customFormat="1" ht="26.25" customHeight="1" x14ac:dyDescent="0.15">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16351</v>
      </c>
      <c r="AB113" s="990"/>
      <c r="AC113" s="990"/>
      <c r="AD113" s="990"/>
      <c r="AE113" s="991"/>
      <c r="AF113" s="992">
        <v>30358</v>
      </c>
      <c r="AG113" s="990"/>
      <c r="AH113" s="990"/>
      <c r="AI113" s="990"/>
      <c r="AJ113" s="991"/>
      <c r="AK113" s="992">
        <v>21314</v>
      </c>
      <c r="AL113" s="990"/>
      <c r="AM113" s="990"/>
      <c r="AN113" s="990"/>
      <c r="AO113" s="991"/>
      <c r="AP113" s="993">
        <v>0.7</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327003</v>
      </c>
      <c r="BR113" s="976"/>
      <c r="BS113" s="976"/>
      <c r="BT113" s="976"/>
      <c r="BU113" s="976"/>
      <c r="BV113" s="976">
        <v>264207</v>
      </c>
      <c r="BW113" s="976"/>
      <c r="BX113" s="976"/>
      <c r="BY113" s="976"/>
      <c r="BZ113" s="976"/>
      <c r="CA113" s="976">
        <v>234245</v>
      </c>
      <c r="CB113" s="976"/>
      <c r="CC113" s="976"/>
      <c r="CD113" s="976"/>
      <c r="CE113" s="976"/>
      <c r="CF113" s="970">
        <v>7.8</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139</v>
      </c>
      <c r="DH113" s="1015"/>
      <c r="DI113" s="1015"/>
      <c r="DJ113" s="1015"/>
      <c r="DK113" s="1016"/>
      <c r="DL113" s="1017" t="s">
        <v>396</v>
      </c>
      <c r="DM113" s="1015"/>
      <c r="DN113" s="1015"/>
      <c r="DO113" s="1015"/>
      <c r="DP113" s="1016"/>
      <c r="DQ113" s="1017" t="s">
        <v>139</v>
      </c>
      <c r="DR113" s="1015"/>
      <c r="DS113" s="1015"/>
      <c r="DT113" s="1015"/>
      <c r="DU113" s="1016"/>
      <c r="DV113" s="1018" t="s">
        <v>449</v>
      </c>
      <c r="DW113" s="1019"/>
      <c r="DX113" s="1019"/>
      <c r="DY113" s="1019"/>
      <c r="DZ113" s="1020"/>
    </row>
    <row r="114" spans="1:130" s="247" customFormat="1" ht="26.25" customHeight="1" x14ac:dyDescent="0.15">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61921</v>
      </c>
      <c r="AB114" s="1015"/>
      <c r="AC114" s="1015"/>
      <c r="AD114" s="1015"/>
      <c r="AE114" s="1016"/>
      <c r="AF114" s="1017">
        <v>62199</v>
      </c>
      <c r="AG114" s="1015"/>
      <c r="AH114" s="1015"/>
      <c r="AI114" s="1015"/>
      <c r="AJ114" s="1016"/>
      <c r="AK114" s="1017">
        <v>38440</v>
      </c>
      <c r="AL114" s="1015"/>
      <c r="AM114" s="1015"/>
      <c r="AN114" s="1015"/>
      <c r="AO114" s="1016"/>
      <c r="AP114" s="1018">
        <v>1.3</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902560</v>
      </c>
      <c r="BR114" s="976"/>
      <c r="BS114" s="976"/>
      <c r="BT114" s="976"/>
      <c r="BU114" s="976"/>
      <c r="BV114" s="976">
        <v>923810</v>
      </c>
      <c r="BW114" s="976"/>
      <c r="BX114" s="976"/>
      <c r="BY114" s="976"/>
      <c r="BZ114" s="976"/>
      <c r="CA114" s="976">
        <v>930542</v>
      </c>
      <c r="CB114" s="976"/>
      <c r="CC114" s="976"/>
      <c r="CD114" s="976"/>
      <c r="CE114" s="976"/>
      <c r="CF114" s="970">
        <v>31.1</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139</v>
      </c>
      <c r="DH114" s="1015"/>
      <c r="DI114" s="1015"/>
      <c r="DJ114" s="1015"/>
      <c r="DK114" s="1016"/>
      <c r="DL114" s="1017" t="s">
        <v>139</v>
      </c>
      <c r="DM114" s="1015"/>
      <c r="DN114" s="1015"/>
      <c r="DO114" s="1015"/>
      <c r="DP114" s="1016"/>
      <c r="DQ114" s="1017" t="s">
        <v>139</v>
      </c>
      <c r="DR114" s="1015"/>
      <c r="DS114" s="1015"/>
      <c r="DT114" s="1015"/>
      <c r="DU114" s="1016"/>
      <c r="DV114" s="1018" t="s">
        <v>139</v>
      </c>
      <c r="DW114" s="1019"/>
      <c r="DX114" s="1019"/>
      <c r="DY114" s="1019"/>
      <c r="DZ114" s="1020"/>
    </row>
    <row r="115" spans="1:130" s="247" customFormat="1" ht="26.25" customHeight="1" x14ac:dyDescent="0.15">
      <c r="A115" s="1010"/>
      <c r="B115" s="1011"/>
      <c r="C115" s="1006" t="s">
        <v>453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139</v>
      </c>
      <c r="AB115" s="990"/>
      <c r="AC115" s="990"/>
      <c r="AD115" s="990"/>
      <c r="AE115" s="991"/>
      <c r="AF115" s="992" t="s">
        <v>396</v>
      </c>
      <c r="AG115" s="990"/>
      <c r="AH115" s="990"/>
      <c r="AI115" s="990"/>
      <c r="AJ115" s="991"/>
      <c r="AK115" s="992" t="s">
        <v>139</v>
      </c>
      <c r="AL115" s="990"/>
      <c r="AM115" s="990"/>
      <c r="AN115" s="990"/>
      <c r="AO115" s="991"/>
      <c r="AP115" s="993" t="s">
        <v>139</v>
      </c>
      <c r="AQ115" s="994"/>
      <c r="AR115" s="994"/>
      <c r="AS115" s="994"/>
      <c r="AT115" s="995"/>
      <c r="AU115" s="956"/>
      <c r="AV115" s="957"/>
      <c r="AW115" s="957"/>
      <c r="AX115" s="957"/>
      <c r="AY115" s="957"/>
      <c r="AZ115" s="1005" t="s">
        <v>454</v>
      </c>
      <c r="BA115" s="1006"/>
      <c r="BB115" s="1006"/>
      <c r="BC115" s="1006"/>
      <c r="BD115" s="1006"/>
      <c r="BE115" s="1006"/>
      <c r="BF115" s="1006"/>
      <c r="BG115" s="1006"/>
      <c r="BH115" s="1006"/>
      <c r="BI115" s="1006"/>
      <c r="BJ115" s="1006"/>
      <c r="BK115" s="1006"/>
      <c r="BL115" s="1006"/>
      <c r="BM115" s="1006"/>
      <c r="BN115" s="1006"/>
      <c r="BO115" s="1006"/>
      <c r="BP115" s="1007"/>
      <c r="BQ115" s="975" t="s">
        <v>449</v>
      </c>
      <c r="BR115" s="976"/>
      <c r="BS115" s="976"/>
      <c r="BT115" s="976"/>
      <c r="BU115" s="976"/>
      <c r="BV115" s="976" t="s">
        <v>139</v>
      </c>
      <c r="BW115" s="976"/>
      <c r="BX115" s="976"/>
      <c r="BY115" s="976"/>
      <c r="BZ115" s="976"/>
      <c r="CA115" s="976" t="s">
        <v>396</v>
      </c>
      <c r="CB115" s="976"/>
      <c r="CC115" s="976"/>
      <c r="CD115" s="976"/>
      <c r="CE115" s="976"/>
      <c r="CF115" s="970" t="s">
        <v>139</v>
      </c>
      <c r="CG115" s="971"/>
      <c r="CH115" s="971"/>
      <c r="CI115" s="971"/>
      <c r="CJ115" s="971"/>
      <c r="CK115" s="1001"/>
      <c r="CL115" s="1002"/>
      <c r="CM115" s="1005" t="s">
        <v>455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139</v>
      </c>
      <c r="DH115" s="1015"/>
      <c r="DI115" s="1015"/>
      <c r="DJ115" s="1015"/>
      <c r="DK115" s="1016"/>
      <c r="DL115" s="1017" t="s">
        <v>139</v>
      </c>
      <c r="DM115" s="1015"/>
      <c r="DN115" s="1015"/>
      <c r="DO115" s="1015"/>
      <c r="DP115" s="1016"/>
      <c r="DQ115" s="1017" t="s">
        <v>139</v>
      </c>
      <c r="DR115" s="1015"/>
      <c r="DS115" s="1015"/>
      <c r="DT115" s="1015"/>
      <c r="DU115" s="1016"/>
      <c r="DV115" s="1018" t="s">
        <v>139</v>
      </c>
      <c r="DW115" s="1019"/>
      <c r="DX115" s="1019"/>
      <c r="DY115" s="1019"/>
      <c r="DZ115" s="1020"/>
    </row>
    <row r="116" spans="1:130" s="247" customFormat="1" ht="26.25" customHeight="1" x14ac:dyDescent="0.15">
      <c r="A116" s="1012"/>
      <c r="B116" s="1013"/>
      <c r="C116" s="1021" t="s">
        <v>456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139</v>
      </c>
      <c r="AB116" s="1015"/>
      <c r="AC116" s="1015"/>
      <c r="AD116" s="1015"/>
      <c r="AE116" s="1016"/>
      <c r="AF116" s="1017" t="s">
        <v>139</v>
      </c>
      <c r="AG116" s="1015"/>
      <c r="AH116" s="1015"/>
      <c r="AI116" s="1015"/>
      <c r="AJ116" s="1016"/>
      <c r="AK116" s="1017" t="s">
        <v>139</v>
      </c>
      <c r="AL116" s="1015"/>
      <c r="AM116" s="1015"/>
      <c r="AN116" s="1015"/>
      <c r="AO116" s="1016"/>
      <c r="AP116" s="1018" t="s">
        <v>139</v>
      </c>
      <c r="AQ116" s="1019"/>
      <c r="AR116" s="1019"/>
      <c r="AS116" s="1019"/>
      <c r="AT116" s="1020"/>
      <c r="AU116" s="956"/>
      <c r="AV116" s="957"/>
      <c r="AW116" s="957"/>
      <c r="AX116" s="957"/>
      <c r="AY116" s="957"/>
      <c r="AZ116" s="1023" t="s">
        <v>457</v>
      </c>
      <c r="BA116" s="1024"/>
      <c r="BB116" s="1024"/>
      <c r="BC116" s="1024"/>
      <c r="BD116" s="1024"/>
      <c r="BE116" s="1024"/>
      <c r="BF116" s="1024"/>
      <c r="BG116" s="1024"/>
      <c r="BH116" s="1024"/>
      <c r="BI116" s="1024"/>
      <c r="BJ116" s="1024"/>
      <c r="BK116" s="1024"/>
      <c r="BL116" s="1024"/>
      <c r="BM116" s="1024"/>
      <c r="BN116" s="1024"/>
      <c r="BO116" s="1024"/>
      <c r="BP116" s="1025"/>
      <c r="BQ116" s="975" t="s">
        <v>139</v>
      </c>
      <c r="BR116" s="976"/>
      <c r="BS116" s="976"/>
      <c r="BT116" s="976"/>
      <c r="BU116" s="976"/>
      <c r="BV116" s="976" t="s">
        <v>396</v>
      </c>
      <c r="BW116" s="976"/>
      <c r="BX116" s="976"/>
      <c r="BY116" s="976"/>
      <c r="BZ116" s="976"/>
      <c r="CA116" s="976" t="s">
        <v>139</v>
      </c>
      <c r="CB116" s="976"/>
      <c r="CC116" s="976"/>
      <c r="CD116" s="976"/>
      <c r="CE116" s="976"/>
      <c r="CF116" s="970" t="s">
        <v>139</v>
      </c>
      <c r="CG116" s="971"/>
      <c r="CH116" s="971"/>
      <c r="CI116" s="971"/>
      <c r="CJ116" s="971"/>
      <c r="CK116" s="1001"/>
      <c r="CL116" s="1002"/>
      <c r="CM116" s="972" t="s">
        <v>458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396</v>
      </c>
      <c r="DH116" s="1015"/>
      <c r="DI116" s="1015"/>
      <c r="DJ116" s="1015"/>
      <c r="DK116" s="1016"/>
      <c r="DL116" s="1017" t="s">
        <v>139</v>
      </c>
      <c r="DM116" s="1015"/>
      <c r="DN116" s="1015"/>
      <c r="DO116" s="1015"/>
      <c r="DP116" s="1016"/>
      <c r="DQ116" s="1017" t="s">
        <v>139</v>
      </c>
      <c r="DR116" s="1015"/>
      <c r="DS116" s="1015"/>
      <c r="DT116" s="1015"/>
      <c r="DU116" s="1016"/>
      <c r="DV116" s="1018" t="s">
        <v>139</v>
      </c>
      <c r="DW116" s="1019"/>
      <c r="DX116" s="1019"/>
      <c r="DY116" s="1019"/>
      <c r="DZ116" s="1020"/>
    </row>
    <row r="117" spans="1:130" s="247" customFormat="1" ht="26.25" customHeight="1" x14ac:dyDescent="0.15">
      <c r="A117" s="960" t="s">
        <v>191</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459</v>
      </c>
      <c r="Z117" s="942"/>
      <c r="AA117" s="1032">
        <v>510218</v>
      </c>
      <c r="AB117" s="1033"/>
      <c r="AC117" s="1033"/>
      <c r="AD117" s="1033"/>
      <c r="AE117" s="1034"/>
      <c r="AF117" s="1035">
        <v>639930</v>
      </c>
      <c r="AG117" s="1033"/>
      <c r="AH117" s="1033"/>
      <c r="AI117" s="1033"/>
      <c r="AJ117" s="1034"/>
      <c r="AK117" s="1035">
        <v>505076</v>
      </c>
      <c r="AL117" s="1033"/>
      <c r="AM117" s="1033"/>
      <c r="AN117" s="1033"/>
      <c r="AO117" s="1034"/>
      <c r="AP117" s="1036"/>
      <c r="AQ117" s="1037"/>
      <c r="AR117" s="1037"/>
      <c r="AS117" s="1037"/>
      <c r="AT117" s="1038"/>
      <c r="AU117" s="956"/>
      <c r="AV117" s="957"/>
      <c r="AW117" s="957"/>
      <c r="AX117" s="957"/>
      <c r="AY117" s="957"/>
      <c r="AZ117" s="1023" t="s">
        <v>460</v>
      </c>
      <c r="BA117" s="1024"/>
      <c r="BB117" s="1024"/>
      <c r="BC117" s="1024"/>
      <c r="BD117" s="1024"/>
      <c r="BE117" s="1024"/>
      <c r="BF117" s="1024"/>
      <c r="BG117" s="1024"/>
      <c r="BH117" s="1024"/>
      <c r="BI117" s="1024"/>
      <c r="BJ117" s="1024"/>
      <c r="BK117" s="1024"/>
      <c r="BL117" s="1024"/>
      <c r="BM117" s="1024"/>
      <c r="BN117" s="1024"/>
      <c r="BO117" s="1024"/>
      <c r="BP117" s="1025"/>
      <c r="BQ117" s="975" t="s">
        <v>139</v>
      </c>
      <c r="BR117" s="976"/>
      <c r="BS117" s="976"/>
      <c r="BT117" s="976"/>
      <c r="BU117" s="976"/>
      <c r="BV117" s="976" t="s">
        <v>139</v>
      </c>
      <c r="BW117" s="976"/>
      <c r="BX117" s="976"/>
      <c r="BY117" s="976"/>
      <c r="BZ117" s="976"/>
      <c r="CA117" s="976" t="s">
        <v>139</v>
      </c>
      <c r="CB117" s="976"/>
      <c r="CC117" s="976"/>
      <c r="CD117" s="976"/>
      <c r="CE117" s="976"/>
      <c r="CF117" s="970" t="s">
        <v>396</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396</v>
      </c>
      <c r="DH117" s="1015"/>
      <c r="DI117" s="1015"/>
      <c r="DJ117" s="1015"/>
      <c r="DK117" s="1016"/>
      <c r="DL117" s="1017" t="s">
        <v>139</v>
      </c>
      <c r="DM117" s="1015"/>
      <c r="DN117" s="1015"/>
      <c r="DO117" s="1015"/>
      <c r="DP117" s="1016"/>
      <c r="DQ117" s="1017" t="s">
        <v>396</v>
      </c>
      <c r="DR117" s="1015"/>
      <c r="DS117" s="1015"/>
      <c r="DT117" s="1015"/>
      <c r="DU117" s="1016"/>
      <c r="DV117" s="1018" t="s">
        <v>139</v>
      </c>
      <c r="DW117" s="1019"/>
      <c r="DX117" s="1019"/>
      <c r="DY117" s="1019"/>
      <c r="DZ117" s="1020"/>
    </row>
    <row r="118" spans="1:130" s="247"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311</v>
      </c>
      <c r="AG118" s="941"/>
      <c r="AH118" s="941"/>
      <c r="AI118" s="941"/>
      <c r="AJ118" s="942"/>
      <c r="AK118" s="940" t="s">
        <v>310</v>
      </c>
      <c r="AL118" s="941"/>
      <c r="AM118" s="941"/>
      <c r="AN118" s="941"/>
      <c r="AO118" s="942"/>
      <c r="AP118" s="1027" t="s">
        <v>433</v>
      </c>
      <c r="AQ118" s="1028"/>
      <c r="AR118" s="1028"/>
      <c r="AS118" s="1028"/>
      <c r="AT118" s="1029"/>
      <c r="AU118" s="956"/>
      <c r="AV118" s="957"/>
      <c r="AW118" s="957"/>
      <c r="AX118" s="957"/>
      <c r="AY118" s="957"/>
      <c r="AZ118" s="1030" t="s">
        <v>462</v>
      </c>
      <c r="BA118" s="1021"/>
      <c r="BB118" s="1021"/>
      <c r="BC118" s="1021"/>
      <c r="BD118" s="1021"/>
      <c r="BE118" s="1021"/>
      <c r="BF118" s="1021"/>
      <c r="BG118" s="1021"/>
      <c r="BH118" s="1021"/>
      <c r="BI118" s="1021"/>
      <c r="BJ118" s="1021"/>
      <c r="BK118" s="1021"/>
      <c r="BL118" s="1021"/>
      <c r="BM118" s="1021"/>
      <c r="BN118" s="1021"/>
      <c r="BO118" s="1021"/>
      <c r="BP118" s="1022"/>
      <c r="BQ118" s="1053" t="s">
        <v>139</v>
      </c>
      <c r="BR118" s="1054"/>
      <c r="BS118" s="1054"/>
      <c r="BT118" s="1054"/>
      <c r="BU118" s="1054"/>
      <c r="BV118" s="1054" t="s">
        <v>139</v>
      </c>
      <c r="BW118" s="1054"/>
      <c r="BX118" s="1054"/>
      <c r="BY118" s="1054"/>
      <c r="BZ118" s="1054"/>
      <c r="CA118" s="1054" t="s">
        <v>139</v>
      </c>
      <c r="CB118" s="1054"/>
      <c r="CC118" s="1054"/>
      <c r="CD118" s="1054"/>
      <c r="CE118" s="1054"/>
      <c r="CF118" s="970" t="s">
        <v>139</v>
      </c>
      <c r="CG118" s="971"/>
      <c r="CH118" s="971"/>
      <c r="CI118" s="971"/>
      <c r="CJ118" s="971"/>
      <c r="CK118" s="1001"/>
      <c r="CL118" s="1002"/>
      <c r="CM118" s="972" t="s">
        <v>463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139</v>
      </c>
      <c r="DH118" s="1015"/>
      <c r="DI118" s="1015"/>
      <c r="DJ118" s="1015"/>
      <c r="DK118" s="1016"/>
      <c r="DL118" s="1017" t="s">
        <v>139</v>
      </c>
      <c r="DM118" s="1015"/>
      <c r="DN118" s="1015"/>
      <c r="DO118" s="1015"/>
      <c r="DP118" s="1016"/>
      <c r="DQ118" s="1017" t="s">
        <v>139</v>
      </c>
      <c r="DR118" s="1015"/>
      <c r="DS118" s="1015"/>
      <c r="DT118" s="1015"/>
      <c r="DU118" s="1016"/>
      <c r="DV118" s="1018" t="s">
        <v>139</v>
      </c>
      <c r="DW118" s="1019"/>
      <c r="DX118" s="1019"/>
      <c r="DY118" s="1019"/>
      <c r="DZ118" s="1020"/>
    </row>
    <row r="119" spans="1:130" s="247" customFormat="1" ht="26.25" customHeight="1" x14ac:dyDescent="0.15">
      <c r="A119" s="1115"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396</v>
      </c>
      <c r="AB119" s="948"/>
      <c r="AC119" s="948"/>
      <c r="AD119" s="948"/>
      <c r="AE119" s="949"/>
      <c r="AF119" s="950" t="s">
        <v>139</v>
      </c>
      <c r="AG119" s="948"/>
      <c r="AH119" s="948"/>
      <c r="AI119" s="948"/>
      <c r="AJ119" s="949"/>
      <c r="AK119" s="950" t="s">
        <v>396</v>
      </c>
      <c r="AL119" s="948"/>
      <c r="AM119" s="948"/>
      <c r="AN119" s="948"/>
      <c r="AO119" s="949"/>
      <c r="AP119" s="951" t="s">
        <v>449</v>
      </c>
      <c r="AQ119" s="952"/>
      <c r="AR119" s="952"/>
      <c r="AS119" s="952"/>
      <c r="AT119" s="953"/>
      <c r="AU119" s="958"/>
      <c r="AV119" s="959"/>
      <c r="AW119" s="959"/>
      <c r="AX119" s="959"/>
      <c r="AY119" s="959"/>
      <c r="AZ119" s="278" t="s">
        <v>191</v>
      </c>
      <c r="BA119" s="278"/>
      <c r="BB119" s="278"/>
      <c r="BC119" s="278"/>
      <c r="BD119" s="278"/>
      <c r="BE119" s="278"/>
      <c r="BF119" s="278"/>
      <c r="BG119" s="278"/>
      <c r="BH119" s="278"/>
      <c r="BI119" s="278"/>
      <c r="BJ119" s="278"/>
      <c r="BK119" s="278"/>
      <c r="BL119" s="278"/>
      <c r="BM119" s="278"/>
      <c r="BN119" s="278"/>
      <c r="BO119" s="1031" t="s">
        <v>464</v>
      </c>
      <c r="BP119" s="1062"/>
      <c r="BQ119" s="1053">
        <v>6512773</v>
      </c>
      <c r="BR119" s="1054"/>
      <c r="BS119" s="1054"/>
      <c r="BT119" s="1054"/>
      <c r="BU119" s="1054"/>
      <c r="BV119" s="1054">
        <v>6595080</v>
      </c>
      <c r="BW119" s="1054"/>
      <c r="BX119" s="1054"/>
      <c r="BY119" s="1054"/>
      <c r="BZ119" s="1054"/>
      <c r="CA119" s="1054">
        <v>6875125</v>
      </c>
      <c r="CB119" s="1054"/>
      <c r="CC119" s="1054"/>
      <c r="CD119" s="1054"/>
      <c r="CE119" s="1054"/>
      <c r="CF119" s="1055"/>
      <c r="CG119" s="1056"/>
      <c r="CH119" s="1056"/>
      <c r="CI119" s="1056"/>
      <c r="CJ119" s="1057"/>
      <c r="CK119" s="1003"/>
      <c r="CL119" s="1004"/>
      <c r="CM119" s="1058" t="s">
        <v>465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139</v>
      </c>
      <c r="DH119" s="1040"/>
      <c r="DI119" s="1040"/>
      <c r="DJ119" s="1040"/>
      <c r="DK119" s="1041"/>
      <c r="DL119" s="1039" t="s">
        <v>396</v>
      </c>
      <c r="DM119" s="1040"/>
      <c r="DN119" s="1040"/>
      <c r="DO119" s="1040"/>
      <c r="DP119" s="1041"/>
      <c r="DQ119" s="1039" t="s">
        <v>139</v>
      </c>
      <c r="DR119" s="1040"/>
      <c r="DS119" s="1040"/>
      <c r="DT119" s="1040"/>
      <c r="DU119" s="1041"/>
      <c r="DV119" s="1042" t="s">
        <v>139</v>
      </c>
      <c r="DW119" s="1043"/>
      <c r="DX119" s="1043"/>
      <c r="DY119" s="1043"/>
      <c r="DZ119" s="1044"/>
    </row>
    <row r="120" spans="1:130" s="247" customFormat="1" ht="26.25" customHeight="1" x14ac:dyDescent="0.15">
      <c r="A120" s="1116"/>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139</v>
      </c>
      <c r="AB120" s="1015"/>
      <c r="AC120" s="1015"/>
      <c r="AD120" s="1015"/>
      <c r="AE120" s="1016"/>
      <c r="AF120" s="1017" t="s">
        <v>139</v>
      </c>
      <c r="AG120" s="1015"/>
      <c r="AH120" s="1015"/>
      <c r="AI120" s="1015"/>
      <c r="AJ120" s="1016"/>
      <c r="AK120" s="1017" t="s">
        <v>139</v>
      </c>
      <c r="AL120" s="1015"/>
      <c r="AM120" s="1015"/>
      <c r="AN120" s="1015"/>
      <c r="AO120" s="1016"/>
      <c r="AP120" s="1018" t="s">
        <v>139</v>
      </c>
      <c r="AQ120" s="1019"/>
      <c r="AR120" s="1019"/>
      <c r="AS120" s="1019"/>
      <c r="AT120" s="1020"/>
      <c r="AU120" s="1045" t="s">
        <v>466</v>
      </c>
      <c r="AV120" s="1046"/>
      <c r="AW120" s="1046"/>
      <c r="AX120" s="1046"/>
      <c r="AY120" s="1047"/>
      <c r="AZ120" s="996" t="s">
        <v>467</v>
      </c>
      <c r="BA120" s="945"/>
      <c r="BB120" s="945"/>
      <c r="BC120" s="945"/>
      <c r="BD120" s="945"/>
      <c r="BE120" s="945"/>
      <c r="BF120" s="945"/>
      <c r="BG120" s="945"/>
      <c r="BH120" s="945"/>
      <c r="BI120" s="945"/>
      <c r="BJ120" s="945"/>
      <c r="BK120" s="945"/>
      <c r="BL120" s="945"/>
      <c r="BM120" s="945"/>
      <c r="BN120" s="945"/>
      <c r="BO120" s="945"/>
      <c r="BP120" s="946"/>
      <c r="BQ120" s="982">
        <v>3887414</v>
      </c>
      <c r="BR120" s="983"/>
      <c r="BS120" s="983"/>
      <c r="BT120" s="983"/>
      <c r="BU120" s="983"/>
      <c r="BV120" s="983">
        <v>3748919</v>
      </c>
      <c r="BW120" s="983"/>
      <c r="BX120" s="983"/>
      <c r="BY120" s="983"/>
      <c r="BZ120" s="983"/>
      <c r="CA120" s="983">
        <v>3602184</v>
      </c>
      <c r="CB120" s="983"/>
      <c r="CC120" s="983"/>
      <c r="CD120" s="983"/>
      <c r="CE120" s="983"/>
      <c r="CF120" s="997">
        <v>120.5</v>
      </c>
      <c r="CG120" s="998"/>
      <c r="CH120" s="998"/>
      <c r="CI120" s="998"/>
      <c r="CJ120" s="998"/>
      <c r="CK120" s="1063" t="s">
        <v>468</v>
      </c>
      <c r="CL120" s="1064"/>
      <c r="CM120" s="1064"/>
      <c r="CN120" s="1064"/>
      <c r="CO120" s="1065"/>
      <c r="CP120" s="1071" t="s">
        <v>410</v>
      </c>
      <c r="CQ120" s="1072"/>
      <c r="CR120" s="1072"/>
      <c r="CS120" s="1072"/>
      <c r="CT120" s="1072"/>
      <c r="CU120" s="1072"/>
      <c r="CV120" s="1072"/>
      <c r="CW120" s="1072"/>
      <c r="CX120" s="1072"/>
      <c r="CY120" s="1072"/>
      <c r="CZ120" s="1072"/>
      <c r="DA120" s="1072"/>
      <c r="DB120" s="1072"/>
      <c r="DC120" s="1072"/>
      <c r="DD120" s="1072"/>
      <c r="DE120" s="1072"/>
      <c r="DF120" s="1073"/>
      <c r="DG120" s="982">
        <v>177097</v>
      </c>
      <c r="DH120" s="983"/>
      <c r="DI120" s="983"/>
      <c r="DJ120" s="983"/>
      <c r="DK120" s="983"/>
      <c r="DL120" s="983">
        <v>205941</v>
      </c>
      <c r="DM120" s="983"/>
      <c r="DN120" s="983"/>
      <c r="DO120" s="983"/>
      <c r="DP120" s="983"/>
      <c r="DQ120" s="983">
        <v>231781</v>
      </c>
      <c r="DR120" s="983"/>
      <c r="DS120" s="983"/>
      <c r="DT120" s="983"/>
      <c r="DU120" s="983"/>
      <c r="DV120" s="984">
        <v>7.8</v>
      </c>
      <c r="DW120" s="984"/>
      <c r="DX120" s="984"/>
      <c r="DY120" s="984"/>
      <c r="DZ120" s="985"/>
    </row>
    <row r="121" spans="1:130" s="247" customFormat="1" ht="26.25" customHeight="1" x14ac:dyDescent="0.15">
      <c r="A121" s="1116"/>
      <c r="B121" s="1002"/>
      <c r="C121" s="1023" t="s">
        <v>469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139</v>
      </c>
      <c r="AB121" s="1015"/>
      <c r="AC121" s="1015"/>
      <c r="AD121" s="1015"/>
      <c r="AE121" s="1016"/>
      <c r="AF121" s="1017" t="s">
        <v>396</v>
      </c>
      <c r="AG121" s="1015"/>
      <c r="AH121" s="1015"/>
      <c r="AI121" s="1015"/>
      <c r="AJ121" s="1016"/>
      <c r="AK121" s="1017" t="s">
        <v>139</v>
      </c>
      <c r="AL121" s="1015"/>
      <c r="AM121" s="1015"/>
      <c r="AN121" s="1015"/>
      <c r="AO121" s="1016"/>
      <c r="AP121" s="1018" t="s">
        <v>139</v>
      </c>
      <c r="AQ121" s="1019"/>
      <c r="AR121" s="1019"/>
      <c r="AS121" s="1019"/>
      <c r="AT121" s="1020"/>
      <c r="AU121" s="1048"/>
      <c r="AV121" s="1049"/>
      <c r="AW121" s="1049"/>
      <c r="AX121" s="1049"/>
      <c r="AY121" s="1050"/>
      <c r="AZ121" s="1005" t="s">
        <v>470</v>
      </c>
      <c r="BA121" s="1006"/>
      <c r="BB121" s="1006"/>
      <c r="BC121" s="1006"/>
      <c r="BD121" s="1006"/>
      <c r="BE121" s="1006"/>
      <c r="BF121" s="1006"/>
      <c r="BG121" s="1006"/>
      <c r="BH121" s="1006"/>
      <c r="BI121" s="1006"/>
      <c r="BJ121" s="1006"/>
      <c r="BK121" s="1006"/>
      <c r="BL121" s="1006"/>
      <c r="BM121" s="1006"/>
      <c r="BN121" s="1006"/>
      <c r="BO121" s="1006"/>
      <c r="BP121" s="1007"/>
      <c r="BQ121" s="975">
        <v>11238</v>
      </c>
      <c r="BR121" s="976"/>
      <c r="BS121" s="976"/>
      <c r="BT121" s="976"/>
      <c r="BU121" s="976"/>
      <c r="BV121" s="976">
        <v>4382</v>
      </c>
      <c r="BW121" s="976"/>
      <c r="BX121" s="976"/>
      <c r="BY121" s="976"/>
      <c r="BZ121" s="976"/>
      <c r="CA121" s="976">
        <v>4115</v>
      </c>
      <c r="CB121" s="976"/>
      <c r="CC121" s="976"/>
      <c r="CD121" s="976"/>
      <c r="CE121" s="976"/>
      <c r="CF121" s="970">
        <v>0.1</v>
      </c>
      <c r="CG121" s="971"/>
      <c r="CH121" s="971"/>
      <c r="CI121" s="971"/>
      <c r="CJ121" s="971"/>
      <c r="CK121" s="1066"/>
      <c r="CL121" s="1067"/>
      <c r="CM121" s="1067"/>
      <c r="CN121" s="1067"/>
      <c r="CO121" s="1068"/>
      <c r="CP121" s="1076" t="s">
        <v>412</v>
      </c>
      <c r="CQ121" s="1077"/>
      <c r="CR121" s="1077"/>
      <c r="CS121" s="1077"/>
      <c r="CT121" s="1077"/>
      <c r="CU121" s="1077"/>
      <c r="CV121" s="1077"/>
      <c r="CW121" s="1077"/>
      <c r="CX121" s="1077"/>
      <c r="CY121" s="1077"/>
      <c r="CZ121" s="1077"/>
      <c r="DA121" s="1077"/>
      <c r="DB121" s="1077"/>
      <c r="DC121" s="1077"/>
      <c r="DD121" s="1077"/>
      <c r="DE121" s="1077"/>
      <c r="DF121" s="1078"/>
      <c r="DG121" s="975">
        <v>32663</v>
      </c>
      <c r="DH121" s="976"/>
      <c r="DI121" s="976"/>
      <c r="DJ121" s="976"/>
      <c r="DK121" s="976"/>
      <c r="DL121" s="976">
        <v>28197</v>
      </c>
      <c r="DM121" s="976"/>
      <c r="DN121" s="976"/>
      <c r="DO121" s="976"/>
      <c r="DP121" s="976"/>
      <c r="DQ121" s="976">
        <v>28476</v>
      </c>
      <c r="DR121" s="976"/>
      <c r="DS121" s="976"/>
      <c r="DT121" s="976"/>
      <c r="DU121" s="976"/>
      <c r="DV121" s="977">
        <v>1</v>
      </c>
      <c r="DW121" s="977"/>
      <c r="DX121" s="977"/>
      <c r="DY121" s="977"/>
      <c r="DZ121" s="978"/>
    </row>
    <row r="122" spans="1:130" s="247" customFormat="1" ht="26.25" customHeight="1" x14ac:dyDescent="0.15">
      <c r="A122" s="1116"/>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139</v>
      </c>
      <c r="AB122" s="1015"/>
      <c r="AC122" s="1015"/>
      <c r="AD122" s="1015"/>
      <c r="AE122" s="1016"/>
      <c r="AF122" s="1017" t="s">
        <v>396</v>
      </c>
      <c r="AG122" s="1015"/>
      <c r="AH122" s="1015"/>
      <c r="AI122" s="1015"/>
      <c r="AJ122" s="1016"/>
      <c r="AK122" s="1017" t="s">
        <v>139</v>
      </c>
      <c r="AL122" s="1015"/>
      <c r="AM122" s="1015"/>
      <c r="AN122" s="1015"/>
      <c r="AO122" s="1016"/>
      <c r="AP122" s="1018" t="s">
        <v>139</v>
      </c>
      <c r="AQ122" s="1019"/>
      <c r="AR122" s="1019"/>
      <c r="AS122" s="1019"/>
      <c r="AT122" s="1020"/>
      <c r="AU122" s="1048"/>
      <c r="AV122" s="1049"/>
      <c r="AW122" s="1049"/>
      <c r="AX122" s="1049"/>
      <c r="AY122" s="1050"/>
      <c r="AZ122" s="1030" t="s">
        <v>471</v>
      </c>
      <c r="BA122" s="1021"/>
      <c r="BB122" s="1021"/>
      <c r="BC122" s="1021"/>
      <c r="BD122" s="1021"/>
      <c r="BE122" s="1021"/>
      <c r="BF122" s="1021"/>
      <c r="BG122" s="1021"/>
      <c r="BH122" s="1021"/>
      <c r="BI122" s="1021"/>
      <c r="BJ122" s="1021"/>
      <c r="BK122" s="1021"/>
      <c r="BL122" s="1021"/>
      <c r="BM122" s="1021"/>
      <c r="BN122" s="1021"/>
      <c r="BO122" s="1021"/>
      <c r="BP122" s="1022"/>
      <c r="BQ122" s="1053">
        <v>3802392</v>
      </c>
      <c r="BR122" s="1054"/>
      <c r="BS122" s="1054"/>
      <c r="BT122" s="1054"/>
      <c r="BU122" s="1054"/>
      <c r="BV122" s="1054">
        <v>4290750</v>
      </c>
      <c r="BW122" s="1054"/>
      <c r="BX122" s="1054"/>
      <c r="BY122" s="1054"/>
      <c r="BZ122" s="1054"/>
      <c r="CA122" s="1054">
        <v>4487226</v>
      </c>
      <c r="CB122" s="1054"/>
      <c r="CC122" s="1054"/>
      <c r="CD122" s="1054"/>
      <c r="CE122" s="1054"/>
      <c r="CF122" s="1074">
        <v>150.1</v>
      </c>
      <c r="CG122" s="1075"/>
      <c r="CH122" s="1075"/>
      <c r="CI122" s="1075"/>
      <c r="CJ122" s="1075"/>
      <c r="CK122" s="1066"/>
      <c r="CL122" s="1067"/>
      <c r="CM122" s="1067"/>
      <c r="CN122" s="1067"/>
      <c r="CO122" s="1068"/>
      <c r="CP122" s="1076" t="s">
        <v>409</v>
      </c>
      <c r="CQ122" s="1077"/>
      <c r="CR122" s="1077"/>
      <c r="CS122" s="1077"/>
      <c r="CT122" s="1077"/>
      <c r="CU122" s="1077"/>
      <c r="CV122" s="1077"/>
      <c r="CW122" s="1077"/>
      <c r="CX122" s="1077"/>
      <c r="CY122" s="1077"/>
      <c r="CZ122" s="1077"/>
      <c r="DA122" s="1077"/>
      <c r="DB122" s="1077"/>
      <c r="DC122" s="1077"/>
      <c r="DD122" s="1077"/>
      <c r="DE122" s="1077"/>
      <c r="DF122" s="1078"/>
      <c r="DG122" s="975" t="s">
        <v>139</v>
      </c>
      <c r="DH122" s="976"/>
      <c r="DI122" s="976"/>
      <c r="DJ122" s="976"/>
      <c r="DK122" s="976"/>
      <c r="DL122" s="976" t="s">
        <v>139</v>
      </c>
      <c r="DM122" s="976"/>
      <c r="DN122" s="976"/>
      <c r="DO122" s="976"/>
      <c r="DP122" s="976"/>
      <c r="DQ122" s="976" t="s">
        <v>139</v>
      </c>
      <c r="DR122" s="976"/>
      <c r="DS122" s="976"/>
      <c r="DT122" s="976"/>
      <c r="DU122" s="976"/>
      <c r="DV122" s="977" t="s">
        <v>139</v>
      </c>
      <c r="DW122" s="977"/>
      <c r="DX122" s="977"/>
      <c r="DY122" s="977"/>
      <c r="DZ122" s="978"/>
    </row>
    <row r="123" spans="1:130" s="247" customFormat="1" ht="26.25" customHeight="1" x14ac:dyDescent="0.15">
      <c r="A123" s="1116"/>
      <c r="B123" s="1002"/>
      <c r="C123" s="972" t="s">
        <v>458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139</v>
      </c>
      <c r="AB123" s="1015"/>
      <c r="AC123" s="1015"/>
      <c r="AD123" s="1015"/>
      <c r="AE123" s="1016"/>
      <c r="AF123" s="1017" t="s">
        <v>449</v>
      </c>
      <c r="AG123" s="1015"/>
      <c r="AH123" s="1015"/>
      <c r="AI123" s="1015"/>
      <c r="AJ123" s="1016"/>
      <c r="AK123" s="1017" t="s">
        <v>139</v>
      </c>
      <c r="AL123" s="1015"/>
      <c r="AM123" s="1015"/>
      <c r="AN123" s="1015"/>
      <c r="AO123" s="1016"/>
      <c r="AP123" s="1018" t="s">
        <v>139</v>
      </c>
      <c r="AQ123" s="1019"/>
      <c r="AR123" s="1019"/>
      <c r="AS123" s="1019"/>
      <c r="AT123" s="1020"/>
      <c r="AU123" s="1051"/>
      <c r="AV123" s="1052"/>
      <c r="AW123" s="1052"/>
      <c r="AX123" s="1052"/>
      <c r="AY123" s="1052"/>
      <c r="AZ123" s="278" t="s">
        <v>191</v>
      </c>
      <c r="BA123" s="278"/>
      <c r="BB123" s="278"/>
      <c r="BC123" s="278"/>
      <c r="BD123" s="278"/>
      <c r="BE123" s="278"/>
      <c r="BF123" s="278"/>
      <c r="BG123" s="278"/>
      <c r="BH123" s="278"/>
      <c r="BI123" s="278"/>
      <c r="BJ123" s="278"/>
      <c r="BK123" s="278"/>
      <c r="BL123" s="278"/>
      <c r="BM123" s="278"/>
      <c r="BN123" s="278"/>
      <c r="BO123" s="1031" t="s">
        <v>472</v>
      </c>
      <c r="BP123" s="1062"/>
      <c r="BQ123" s="1122">
        <v>7701044</v>
      </c>
      <c r="BR123" s="1088"/>
      <c r="BS123" s="1088"/>
      <c r="BT123" s="1088"/>
      <c r="BU123" s="1088"/>
      <c r="BV123" s="1088">
        <v>8044051</v>
      </c>
      <c r="BW123" s="1088"/>
      <c r="BX123" s="1088"/>
      <c r="BY123" s="1088"/>
      <c r="BZ123" s="1088"/>
      <c r="CA123" s="1088">
        <v>8093525</v>
      </c>
      <c r="CB123" s="1088"/>
      <c r="CC123" s="1088"/>
      <c r="CD123" s="1088"/>
      <c r="CE123" s="1088"/>
      <c r="CF123" s="1055"/>
      <c r="CG123" s="1056"/>
      <c r="CH123" s="1056"/>
      <c r="CI123" s="1056"/>
      <c r="CJ123" s="1057"/>
      <c r="CK123" s="1066"/>
      <c r="CL123" s="1067"/>
      <c r="CM123" s="1067"/>
      <c r="CN123" s="1067"/>
      <c r="CO123" s="1068"/>
      <c r="CP123" s="1076" t="s">
        <v>408</v>
      </c>
      <c r="CQ123" s="1077"/>
      <c r="CR123" s="1077"/>
      <c r="CS123" s="1077"/>
      <c r="CT123" s="1077"/>
      <c r="CU123" s="1077"/>
      <c r="CV123" s="1077"/>
      <c r="CW123" s="1077"/>
      <c r="CX123" s="1077"/>
      <c r="CY123" s="1077"/>
      <c r="CZ123" s="1077"/>
      <c r="DA123" s="1077"/>
      <c r="DB123" s="1077"/>
      <c r="DC123" s="1077"/>
      <c r="DD123" s="1077"/>
      <c r="DE123" s="1077"/>
      <c r="DF123" s="1078"/>
      <c r="DG123" s="1014" t="s">
        <v>139</v>
      </c>
      <c r="DH123" s="1015"/>
      <c r="DI123" s="1015"/>
      <c r="DJ123" s="1015"/>
      <c r="DK123" s="1016"/>
      <c r="DL123" s="1017" t="s">
        <v>449</v>
      </c>
      <c r="DM123" s="1015"/>
      <c r="DN123" s="1015"/>
      <c r="DO123" s="1015"/>
      <c r="DP123" s="1016"/>
      <c r="DQ123" s="1017" t="s">
        <v>396</v>
      </c>
      <c r="DR123" s="1015"/>
      <c r="DS123" s="1015"/>
      <c r="DT123" s="1015"/>
      <c r="DU123" s="1016"/>
      <c r="DV123" s="1018" t="s">
        <v>139</v>
      </c>
      <c r="DW123" s="1019"/>
      <c r="DX123" s="1019"/>
      <c r="DY123" s="1019"/>
      <c r="DZ123" s="1020"/>
    </row>
    <row r="124" spans="1:130" s="247" customFormat="1" ht="26.25" customHeight="1" thickBot="1" x14ac:dyDescent="0.2">
      <c r="A124" s="1116"/>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139</v>
      </c>
      <c r="AB124" s="1015"/>
      <c r="AC124" s="1015"/>
      <c r="AD124" s="1015"/>
      <c r="AE124" s="1016"/>
      <c r="AF124" s="1017" t="s">
        <v>139</v>
      </c>
      <c r="AG124" s="1015"/>
      <c r="AH124" s="1015"/>
      <c r="AI124" s="1015"/>
      <c r="AJ124" s="1016"/>
      <c r="AK124" s="1017" t="s">
        <v>139</v>
      </c>
      <c r="AL124" s="1015"/>
      <c r="AM124" s="1015"/>
      <c r="AN124" s="1015"/>
      <c r="AO124" s="1016"/>
      <c r="AP124" s="1018" t="s">
        <v>139</v>
      </c>
      <c r="AQ124" s="1019"/>
      <c r="AR124" s="1019"/>
      <c r="AS124" s="1019"/>
      <c r="AT124" s="1020"/>
      <c r="AU124" s="1118" t="s">
        <v>473</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139</v>
      </c>
      <c r="BR124" s="1084"/>
      <c r="BS124" s="1084"/>
      <c r="BT124" s="1084"/>
      <c r="BU124" s="1084"/>
      <c r="BV124" s="1084" t="s">
        <v>139</v>
      </c>
      <c r="BW124" s="1084"/>
      <c r="BX124" s="1084"/>
      <c r="BY124" s="1084"/>
      <c r="BZ124" s="1084"/>
      <c r="CA124" s="1084" t="s">
        <v>139</v>
      </c>
      <c r="CB124" s="1084"/>
      <c r="CC124" s="1084"/>
      <c r="CD124" s="1084"/>
      <c r="CE124" s="1084"/>
      <c r="CF124" s="1085"/>
      <c r="CG124" s="1086"/>
      <c r="CH124" s="1086"/>
      <c r="CI124" s="1086"/>
      <c r="CJ124" s="1087"/>
      <c r="CK124" s="1069"/>
      <c r="CL124" s="1069"/>
      <c r="CM124" s="1069"/>
      <c r="CN124" s="1069"/>
      <c r="CO124" s="1070"/>
      <c r="CP124" s="1076" t="s">
        <v>474</v>
      </c>
      <c r="CQ124" s="1077"/>
      <c r="CR124" s="1077"/>
      <c r="CS124" s="1077"/>
      <c r="CT124" s="1077"/>
      <c r="CU124" s="1077"/>
      <c r="CV124" s="1077"/>
      <c r="CW124" s="1077"/>
      <c r="CX124" s="1077"/>
      <c r="CY124" s="1077"/>
      <c r="CZ124" s="1077"/>
      <c r="DA124" s="1077"/>
      <c r="DB124" s="1077"/>
      <c r="DC124" s="1077"/>
      <c r="DD124" s="1077"/>
      <c r="DE124" s="1077"/>
      <c r="DF124" s="1078"/>
      <c r="DG124" s="1061" t="s">
        <v>396</v>
      </c>
      <c r="DH124" s="1040"/>
      <c r="DI124" s="1040"/>
      <c r="DJ124" s="1040"/>
      <c r="DK124" s="1041"/>
      <c r="DL124" s="1039" t="s">
        <v>139</v>
      </c>
      <c r="DM124" s="1040"/>
      <c r="DN124" s="1040"/>
      <c r="DO124" s="1040"/>
      <c r="DP124" s="1041"/>
      <c r="DQ124" s="1039" t="s">
        <v>396</v>
      </c>
      <c r="DR124" s="1040"/>
      <c r="DS124" s="1040"/>
      <c r="DT124" s="1040"/>
      <c r="DU124" s="1041"/>
      <c r="DV124" s="1042" t="s">
        <v>396</v>
      </c>
      <c r="DW124" s="1043"/>
      <c r="DX124" s="1043"/>
      <c r="DY124" s="1043"/>
      <c r="DZ124" s="1044"/>
    </row>
    <row r="125" spans="1:130" s="247" customFormat="1" ht="26.25" customHeight="1" x14ac:dyDescent="0.15">
      <c r="A125" s="1116"/>
      <c r="B125" s="1002"/>
      <c r="C125" s="972" t="s">
        <v>463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139</v>
      </c>
      <c r="AB125" s="1015"/>
      <c r="AC125" s="1015"/>
      <c r="AD125" s="1015"/>
      <c r="AE125" s="1016"/>
      <c r="AF125" s="1017" t="s">
        <v>396</v>
      </c>
      <c r="AG125" s="1015"/>
      <c r="AH125" s="1015"/>
      <c r="AI125" s="1015"/>
      <c r="AJ125" s="1016"/>
      <c r="AK125" s="1017" t="s">
        <v>139</v>
      </c>
      <c r="AL125" s="1015"/>
      <c r="AM125" s="1015"/>
      <c r="AN125" s="1015"/>
      <c r="AO125" s="1016"/>
      <c r="AP125" s="1018" t="s">
        <v>396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475</v>
      </c>
      <c r="CL125" s="1064"/>
      <c r="CM125" s="1064"/>
      <c r="CN125" s="1064"/>
      <c r="CO125" s="1065"/>
      <c r="CP125" s="996" t="s">
        <v>476</v>
      </c>
      <c r="CQ125" s="945"/>
      <c r="CR125" s="945"/>
      <c r="CS125" s="945"/>
      <c r="CT125" s="945"/>
      <c r="CU125" s="945"/>
      <c r="CV125" s="945"/>
      <c r="CW125" s="945"/>
      <c r="CX125" s="945"/>
      <c r="CY125" s="945"/>
      <c r="CZ125" s="945"/>
      <c r="DA125" s="945"/>
      <c r="DB125" s="945"/>
      <c r="DC125" s="945"/>
      <c r="DD125" s="945"/>
      <c r="DE125" s="945"/>
      <c r="DF125" s="946"/>
      <c r="DG125" s="982" t="s">
        <v>396</v>
      </c>
      <c r="DH125" s="983"/>
      <c r="DI125" s="983"/>
      <c r="DJ125" s="983"/>
      <c r="DK125" s="983"/>
      <c r="DL125" s="983" t="s">
        <v>139</v>
      </c>
      <c r="DM125" s="983"/>
      <c r="DN125" s="983"/>
      <c r="DO125" s="983"/>
      <c r="DP125" s="983"/>
      <c r="DQ125" s="983" t="s">
        <v>139</v>
      </c>
      <c r="DR125" s="983"/>
      <c r="DS125" s="983"/>
      <c r="DT125" s="983"/>
      <c r="DU125" s="983"/>
      <c r="DV125" s="984" t="s">
        <v>139</v>
      </c>
      <c r="DW125" s="984"/>
      <c r="DX125" s="984"/>
      <c r="DY125" s="984"/>
      <c r="DZ125" s="985"/>
    </row>
    <row r="126" spans="1:130" s="247" customFormat="1" ht="26.25" customHeight="1" thickBot="1" x14ac:dyDescent="0.2">
      <c r="A126" s="1116"/>
      <c r="B126" s="1002"/>
      <c r="C126" s="972" t="s">
        <v>465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139</v>
      </c>
      <c r="AB126" s="1015"/>
      <c r="AC126" s="1015"/>
      <c r="AD126" s="1015"/>
      <c r="AE126" s="1016"/>
      <c r="AF126" s="1017" t="s">
        <v>139</v>
      </c>
      <c r="AG126" s="1015"/>
      <c r="AH126" s="1015"/>
      <c r="AI126" s="1015"/>
      <c r="AJ126" s="1016"/>
      <c r="AK126" s="1017" t="s">
        <v>139</v>
      </c>
      <c r="AL126" s="1015"/>
      <c r="AM126" s="1015"/>
      <c r="AN126" s="1015"/>
      <c r="AO126" s="1016"/>
      <c r="AP126" s="1018" t="s">
        <v>139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477</v>
      </c>
      <c r="CQ126" s="1006"/>
      <c r="CR126" s="1006"/>
      <c r="CS126" s="1006"/>
      <c r="CT126" s="1006"/>
      <c r="CU126" s="1006"/>
      <c r="CV126" s="1006"/>
      <c r="CW126" s="1006"/>
      <c r="CX126" s="1006"/>
      <c r="CY126" s="1006"/>
      <c r="CZ126" s="1006"/>
      <c r="DA126" s="1006"/>
      <c r="DB126" s="1006"/>
      <c r="DC126" s="1006"/>
      <c r="DD126" s="1006"/>
      <c r="DE126" s="1006"/>
      <c r="DF126" s="1007"/>
      <c r="DG126" s="975" t="s">
        <v>139</v>
      </c>
      <c r="DH126" s="976"/>
      <c r="DI126" s="976"/>
      <c r="DJ126" s="976"/>
      <c r="DK126" s="976"/>
      <c r="DL126" s="976" t="s">
        <v>139</v>
      </c>
      <c r="DM126" s="976"/>
      <c r="DN126" s="976"/>
      <c r="DO126" s="976"/>
      <c r="DP126" s="976"/>
      <c r="DQ126" s="976" t="s">
        <v>139</v>
      </c>
      <c r="DR126" s="976"/>
      <c r="DS126" s="976"/>
      <c r="DT126" s="976"/>
      <c r="DU126" s="976"/>
      <c r="DV126" s="977" t="s">
        <v>139</v>
      </c>
      <c r="DW126" s="977"/>
      <c r="DX126" s="977"/>
      <c r="DY126" s="977"/>
      <c r="DZ126" s="978"/>
    </row>
    <row r="127" spans="1:130" s="247" customFormat="1" ht="26.25" customHeight="1" x14ac:dyDescent="0.15">
      <c r="A127" s="1117"/>
      <c r="B127" s="1004"/>
      <c r="C127" s="1058" t="s">
        <v>478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139</v>
      </c>
      <c r="AB127" s="1015"/>
      <c r="AC127" s="1015"/>
      <c r="AD127" s="1015"/>
      <c r="AE127" s="1016"/>
      <c r="AF127" s="1017" t="s">
        <v>139</v>
      </c>
      <c r="AG127" s="1015"/>
      <c r="AH127" s="1015"/>
      <c r="AI127" s="1015"/>
      <c r="AJ127" s="1016"/>
      <c r="AK127" s="1017" t="s">
        <v>139</v>
      </c>
      <c r="AL127" s="1015"/>
      <c r="AM127" s="1015"/>
      <c r="AN127" s="1015"/>
      <c r="AO127" s="1016"/>
      <c r="AP127" s="1018" t="s">
        <v>139</v>
      </c>
      <c r="AQ127" s="1019"/>
      <c r="AR127" s="1019"/>
      <c r="AS127" s="1019"/>
      <c r="AT127" s="1020"/>
      <c r="AU127" s="283"/>
      <c r="AV127" s="283"/>
      <c r="AW127" s="283"/>
      <c r="AX127" s="1089" t="s">
        <v>479</v>
      </c>
      <c r="AY127" s="1090"/>
      <c r="AZ127" s="1090"/>
      <c r="BA127" s="1090"/>
      <c r="BB127" s="1090"/>
      <c r="BC127" s="1090"/>
      <c r="BD127" s="1090"/>
      <c r="BE127" s="1091"/>
      <c r="BF127" s="1092" t="s">
        <v>480</v>
      </c>
      <c r="BG127" s="1090"/>
      <c r="BH127" s="1090"/>
      <c r="BI127" s="1090"/>
      <c r="BJ127" s="1090"/>
      <c r="BK127" s="1090"/>
      <c r="BL127" s="1091"/>
      <c r="BM127" s="1092" t="s">
        <v>481</v>
      </c>
      <c r="BN127" s="1090"/>
      <c r="BO127" s="1090"/>
      <c r="BP127" s="1090"/>
      <c r="BQ127" s="1090"/>
      <c r="BR127" s="1090"/>
      <c r="BS127" s="1091"/>
      <c r="BT127" s="1092" t="s">
        <v>482</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483</v>
      </c>
      <c r="CQ127" s="1006"/>
      <c r="CR127" s="1006"/>
      <c r="CS127" s="1006"/>
      <c r="CT127" s="1006"/>
      <c r="CU127" s="1006"/>
      <c r="CV127" s="1006"/>
      <c r="CW127" s="1006"/>
      <c r="CX127" s="1006"/>
      <c r="CY127" s="1006"/>
      <c r="CZ127" s="1006"/>
      <c r="DA127" s="1006"/>
      <c r="DB127" s="1006"/>
      <c r="DC127" s="1006"/>
      <c r="DD127" s="1006"/>
      <c r="DE127" s="1006"/>
      <c r="DF127" s="1007"/>
      <c r="DG127" s="975" t="s">
        <v>449</v>
      </c>
      <c r="DH127" s="976"/>
      <c r="DI127" s="976"/>
      <c r="DJ127" s="976"/>
      <c r="DK127" s="976"/>
      <c r="DL127" s="976" t="s">
        <v>449</v>
      </c>
      <c r="DM127" s="976"/>
      <c r="DN127" s="976"/>
      <c r="DO127" s="976"/>
      <c r="DP127" s="976"/>
      <c r="DQ127" s="976" t="s">
        <v>396</v>
      </c>
      <c r="DR127" s="976"/>
      <c r="DS127" s="976"/>
      <c r="DT127" s="976"/>
      <c r="DU127" s="976"/>
      <c r="DV127" s="977" t="s">
        <v>396</v>
      </c>
      <c r="DW127" s="977"/>
      <c r="DX127" s="977"/>
      <c r="DY127" s="977"/>
      <c r="DZ127" s="978"/>
    </row>
    <row r="128" spans="1:130" s="247" customFormat="1" ht="26.25" customHeight="1" thickBot="1" x14ac:dyDescent="0.2">
      <c r="A128" s="1100" t="s">
        <v>484</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485</v>
      </c>
      <c r="X128" s="1102"/>
      <c r="Y128" s="1102"/>
      <c r="Z128" s="1103"/>
      <c r="AA128" s="1104">
        <v>1237</v>
      </c>
      <c r="AB128" s="1105"/>
      <c r="AC128" s="1105"/>
      <c r="AD128" s="1105"/>
      <c r="AE128" s="1106"/>
      <c r="AF128" s="1107">
        <v>6220</v>
      </c>
      <c r="AG128" s="1105"/>
      <c r="AH128" s="1105"/>
      <c r="AI128" s="1105"/>
      <c r="AJ128" s="1106"/>
      <c r="AK128" s="1107">
        <v>7536</v>
      </c>
      <c r="AL128" s="1105"/>
      <c r="AM128" s="1105"/>
      <c r="AN128" s="1105"/>
      <c r="AO128" s="1106"/>
      <c r="AP128" s="1108"/>
      <c r="AQ128" s="1109"/>
      <c r="AR128" s="1109"/>
      <c r="AS128" s="1109"/>
      <c r="AT128" s="1110"/>
      <c r="AU128" s="283"/>
      <c r="AV128" s="283"/>
      <c r="AW128" s="283"/>
      <c r="AX128" s="944" t="s">
        <v>486</v>
      </c>
      <c r="AY128" s="945"/>
      <c r="AZ128" s="945"/>
      <c r="BA128" s="945"/>
      <c r="BB128" s="945"/>
      <c r="BC128" s="945"/>
      <c r="BD128" s="945"/>
      <c r="BE128" s="946"/>
      <c r="BF128" s="1111" t="s">
        <v>396</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487</v>
      </c>
      <c r="CQ128" s="1094"/>
      <c r="CR128" s="1094"/>
      <c r="CS128" s="1094"/>
      <c r="CT128" s="1094"/>
      <c r="CU128" s="1094"/>
      <c r="CV128" s="1094"/>
      <c r="CW128" s="1094"/>
      <c r="CX128" s="1094"/>
      <c r="CY128" s="1094"/>
      <c r="CZ128" s="1094"/>
      <c r="DA128" s="1094"/>
      <c r="DB128" s="1094"/>
      <c r="DC128" s="1094"/>
      <c r="DD128" s="1094"/>
      <c r="DE128" s="1094"/>
      <c r="DF128" s="1095"/>
      <c r="DG128" s="1096" t="s">
        <v>139</v>
      </c>
      <c r="DH128" s="1097"/>
      <c r="DI128" s="1097"/>
      <c r="DJ128" s="1097"/>
      <c r="DK128" s="1097"/>
      <c r="DL128" s="1097" t="s">
        <v>139</v>
      </c>
      <c r="DM128" s="1097"/>
      <c r="DN128" s="1097"/>
      <c r="DO128" s="1097"/>
      <c r="DP128" s="1097"/>
      <c r="DQ128" s="1097" t="s">
        <v>139</v>
      </c>
      <c r="DR128" s="1097"/>
      <c r="DS128" s="1097"/>
      <c r="DT128" s="1097"/>
      <c r="DU128" s="1097"/>
      <c r="DV128" s="1098" t="s">
        <v>396</v>
      </c>
      <c r="DW128" s="1098"/>
      <c r="DX128" s="1098"/>
      <c r="DY128" s="1098"/>
      <c r="DZ128" s="1099"/>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488</v>
      </c>
      <c r="X129" s="1130"/>
      <c r="Y129" s="1130"/>
      <c r="Z129" s="1131"/>
      <c r="AA129" s="1014">
        <v>3291975</v>
      </c>
      <c r="AB129" s="1015"/>
      <c r="AC129" s="1015"/>
      <c r="AD129" s="1015"/>
      <c r="AE129" s="1016"/>
      <c r="AF129" s="1017">
        <v>3428995</v>
      </c>
      <c r="AG129" s="1015"/>
      <c r="AH129" s="1015"/>
      <c r="AI129" s="1015"/>
      <c r="AJ129" s="1016"/>
      <c r="AK129" s="1017">
        <v>3347823</v>
      </c>
      <c r="AL129" s="1015"/>
      <c r="AM129" s="1015"/>
      <c r="AN129" s="1015"/>
      <c r="AO129" s="1016"/>
      <c r="AP129" s="1132"/>
      <c r="AQ129" s="1133"/>
      <c r="AR129" s="1133"/>
      <c r="AS129" s="1133"/>
      <c r="AT129" s="1134"/>
      <c r="AU129" s="285"/>
      <c r="AV129" s="285"/>
      <c r="AW129" s="285"/>
      <c r="AX129" s="1123" t="s">
        <v>489</v>
      </c>
      <c r="AY129" s="1006"/>
      <c r="AZ129" s="1006"/>
      <c r="BA129" s="1006"/>
      <c r="BB129" s="1006"/>
      <c r="BC129" s="1006"/>
      <c r="BD129" s="1006"/>
      <c r="BE129" s="1007"/>
      <c r="BF129" s="1124" t="s">
        <v>449</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491</v>
      </c>
      <c r="X130" s="1130"/>
      <c r="Y130" s="1130"/>
      <c r="Z130" s="1131"/>
      <c r="AA130" s="1014">
        <v>331937</v>
      </c>
      <c r="AB130" s="1015"/>
      <c r="AC130" s="1015"/>
      <c r="AD130" s="1015"/>
      <c r="AE130" s="1016"/>
      <c r="AF130" s="1017">
        <v>395174</v>
      </c>
      <c r="AG130" s="1015"/>
      <c r="AH130" s="1015"/>
      <c r="AI130" s="1015"/>
      <c r="AJ130" s="1016"/>
      <c r="AK130" s="1017">
        <v>357877</v>
      </c>
      <c r="AL130" s="1015"/>
      <c r="AM130" s="1015"/>
      <c r="AN130" s="1015"/>
      <c r="AO130" s="1016"/>
      <c r="AP130" s="1132"/>
      <c r="AQ130" s="1133"/>
      <c r="AR130" s="1133"/>
      <c r="AS130" s="1133"/>
      <c r="AT130" s="1134"/>
      <c r="AU130" s="285"/>
      <c r="AV130" s="285"/>
      <c r="AW130" s="285"/>
      <c r="AX130" s="1123" t="s">
        <v>492</v>
      </c>
      <c r="AY130" s="1006"/>
      <c r="AZ130" s="1006"/>
      <c r="BA130" s="1006"/>
      <c r="BB130" s="1006"/>
      <c r="BC130" s="1006"/>
      <c r="BD130" s="1006"/>
      <c r="BE130" s="1007"/>
      <c r="BF130" s="1160">
        <v>6.1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493</v>
      </c>
      <c r="X131" s="1168"/>
      <c r="Y131" s="1168"/>
      <c r="Z131" s="1169"/>
      <c r="AA131" s="1061">
        <v>2960038</v>
      </c>
      <c r="AB131" s="1040"/>
      <c r="AC131" s="1040"/>
      <c r="AD131" s="1040"/>
      <c r="AE131" s="1041"/>
      <c r="AF131" s="1039">
        <v>3033821</v>
      </c>
      <c r="AG131" s="1040"/>
      <c r="AH131" s="1040"/>
      <c r="AI131" s="1040"/>
      <c r="AJ131" s="1041"/>
      <c r="AK131" s="1039">
        <v>2989946</v>
      </c>
      <c r="AL131" s="1040"/>
      <c r="AM131" s="1040"/>
      <c r="AN131" s="1040"/>
      <c r="AO131" s="1041"/>
      <c r="AP131" s="1170"/>
      <c r="AQ131" s="1171"/>
      <c r="AR131" s="1171"/>
      <c r="AS131" s="1171"/>
      <c r="AT131" s="1172"/>
      <c r="AU131" s="285"/>
      <c r="AV131" s="285"/>
      <c r="AW131" s="285"/>
      <c r="AX131" s="1142" t="s">
        <v>494</v>
      </c>
      <c r="AY131" s="1094"/>
      <c r="AZ131" s="1094"/>
      <c r="BA131" s="1094"/>
      <c r="BB131" s="1094"/>
      <c r="BC131" s="1094"/>
      <c r="BD131" s="1094"/>
      <c r="BE131" s="1095"/>
      <c r="BF131" s="1143" t="s">
        <v>139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496</v>
      </c>
      <c r="W132" s="1153"/>
      <c r="X132" s="1153"/>
      <c r="Y132" s="1153"/>
      <c r="Z132" s="1154"/>
      <c r="AA132" s="1155">
        <v>5.9811394309999999</v>
      </c>
      <c r="AB132" s="1156"/>
      <c r="AC132" s="1156"/>
      <c r="AD132" s="1156"/>
      <c r="AE132" s="1157"/>
      <c r="AF132" s="1158">
        <v>7.8625601180000002</v>
      </c>
      <c r="AG132" s="1156"/>
      <c r="AH132" s="1156"/>
      <c r="AI132" s="1156"/>
      <c r="AJ132" s="1157"/>
      <c r="AK132" s="1158">
        <v>4.6710877049999997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497</v>
      </c>
      <c r="W133" s="1136"/>
      <c r="X133" s="1136"/>
      <c r="Y133" s="1136"/>
      <c r="Z133" s="1137"/>
      <c r="AA133" s="1138">
        <v>6.7</v>
      </c>
      <c r="AB133" s="1139"/>
      <c r="AC133" s="1139"/>
      <c r="AD133" s="1139"/>
      <c r="AE133" s="1140"/>
      <c r="AF133" s="1138">
        <v>6.7</v>
      </c>
      <c r="AG133" s="1139"/>
      <c r="AH133" s="1139"/>
      <c r="AI133" s="1139"/>
      <c r="AJ133" s="1140"/>
      <c r="AK133" s="1138">
        <v>6.1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jKkghiRVfayNBbtEzKSVH0Hnl8NJZCOjSm4uH8qVH0+i6xArQlnO4eMQof4rkolPLVBtoFKtS5i0HWHfyTxCw==" saltValue="lsbD7Ddg1k5kIF8RwMU3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64" zoomScaleNormal="85" zoomScaleSheetLayoutView="100" workbookViewId="0">
      <selection activeCell="DN88" sqref="DN8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dQkog4GNzM6qqjTU7QKG4EjOt7yYlIIKURBqsh6XC03VRQIPfrYb8WG+gYeBKM7LI6skN+wZvlQD8x/9tzbQQ==" saltValue="BBNEcLmiMLsiN3kjkSD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70" zoomScaleNormal="100" zoomScaleSheetLayoutView="55" workbookViewId="0">
      <selection activeCell="DN88" sqref="DN88"/>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Ta9qKEHCJceppHaAs7aBY/GJ5W3ZULms3ch2m5bTXL0Ug4/r2d6xuR2VVkZ0ikXBej1DkWZRUasAei1fLVH8Q==" saltValue="i+YkoALs3bSDm7avc/mO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D28" workbookViewId="0">
      <selection activeCell="DN88" sqref="DN8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506</v>
      </c>
      <c r="AL9" s="1179"/>
      <c r="AM9" s="1179"/>
      <c r="AN9" s="1180"/>
      <c r="AO9" s="313">
        <v>946754</v>
      </c>
      <c r="AP9" s="313">
        <v>94675</v>
      </c>
      <c r="AQ9" s="314">
        <v>89061</v>
      </c>
      <c r="AR9" s="315">
        <v>6.3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507</v>
      </c>
      <c r="AL10" s="1179"/>
      <c r="AM10" s="1179"/>
      <c r="AN10" s="1180"/>
      <c r="AO10" s="316">
        <v>115466</v>
      </c>
      <c r="AP10" s="316">
        <v>11547</v>
      </c>
      <c r="AQ10" s="317">
        <v>10104</v>
      </c>
      <c r="AR10" s="318">
        <v>14.3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508</v>
      </c>
      <c r="AL11" s="1179"/>
      <c r="AM11" s="1179"/>
      <c r="AN11" s="1180"/>
      <c r="AO11" s="316">
        <v>142363</v>
      </c>
      <c r="AP11" s="316">
        <v>14236</v>
      </c>
      <c r="AQ11" s="317">
        <v>14957</v>
      </c>
      <c r="AR11" s="318">
        <v>-4.8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509</v>
      </c>
      <c r="AL12" s="1179"/>
      <c r="AM12" s="1179"/>
      <c r="AN12" s="1180"/>
      <c r="AO12" s="316">
        <v>16169</v>
      </c>
      <c r="AP12" s="316">
        <v>1617</v>
      </c>
      <c r="AQ12" s="317">
        <v>435</v>
      </c>
      <c r="AR12" s="318">
        <v>271.7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510</v>
      </c>
      <c r="AL13" s="1179"/>
      <c r="AM13" s="1179"/>
      <c r="AN13" s="1180"/>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512</v>
      </c>
      <c r="AL14" s="1179"/>
      <c r="AM14" s="1179"/>
      <c r="AN14" s="1180"/>
      <c r="AO14" s="316">
        <v>38181</v>
      </c>
      <c r="AP14" s="316">
        <v>3818</v>
      </c>
      <c r="AQ14" s="317">
        <v>4008</v>
      </c>
      <c r="AR14" s="318">
        <v>-4.7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513</v>
      </c>
      <c r="AL15" s="1179"/>
      <c r="AM15" s="1179"/>
      <c r="AN15" s="1180"/>
      <c r="AO15" s="316" t="s">
        <v>511</v>
      </c>
      <c r="AP15" s="316" t="s">
        <v>511</v>
      </c>
      <c r="AQ15" s="317">
        <v>2366</v>
      </c>
      <c r="AR15" s="318" t="s">
        <v>511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514</v>
      </c>
      <c r="AL16" s="1182"/>
      <c r="AM16" s="1182"/>
      <c r="AN16" s="1183"/>
      <c r="AO16" s="316">
        <v>-76828</v>
      </c>
      <c r="AP16" s="316">
        <v>-7683</v>
      </c>
      <c r="AQ16" s="317">
        <v>-7825</v>
      </c>
      <c r="AR16" s="318">
        <v>-1.8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191</v>
      </c>
      <c r="AL17" s="1182"/>
      <c r="AM17" s="1182"/>
      <c r="AN17" s="1183"/>
      <c r="AO17" s="316">
        <v>1182105</v>
      </c>
      <c r="AP17" s="316">
        <v>118211</v>
      </c>
      <c r="AQ17" s="317">
        <v>113106</v>
      </c>
      <c r="AR17" s="318">
        <v>4.5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519</v>
      </c>
      <c r="AL21" s="1174"/>
      <c r="AM21" s="1174"/>
      <c r="AN21" s="1175"/>
      <c r="AO21" s="328">
        <v>9.8000000000000007</v>
      </c>
      <c r="AP21" s="329">
        <v>10.59</v>
      </c>
      <c r="AQ21" s="330">
        <v>-0.79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520</v>
      </c>
      <c r="AL22" s="1174"/>
      <c r="AM22" s="1174"/>
      <c r="AN22" s="1175"/>
      <c r="AO22" s="333">
        <v>97.4</v>
      </c>
      <c r="AP22" s="334">
        <v>96.5</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524</v>
      </c>
      <c r="AL32" s="1190"/>
      <c r="AM32" s="1190"/>
      <c r="AN32" s="1191"/>
      <c r="AO32" s="343">
        <v>445322</v>
      </c>
      <c r="AP32" s="343">
        <v>44532</v>
      </c>
      <c r="AQ32" s="344">
        <v>58419</v>
      </c>
      <c r="AR32" s="345">
        <v>-23.8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525</v>
      </c>
      <c r="AL33" s="1190"/>
      <c r="AM33" s="1190"/>
      <c r="AN33" s="1191"/>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526</v>
      </c>
      <c r="AL34" s="1190"/>
      <c r="AM34" s="1190"/>
      <c r="AN34" s="1191"/>
      <c r="AO34" s="343" t="s">
        <v>511</v>
      </c>
      <c r="AP34" s="343" t="s">
        <v>511</v>
      </c>
      <c r="AQ34" s="344" t="s">
        <v>511</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527</v>
      </c>
      <c r="AL35" s="1190"/>
      <c r="AM35" s="1190"/>
      <c r="AN35" s="1191"/>
      <c r="AO35" s="343">
        <v>21314</v>
      </c>
      <c r="AP35" s="343">
        <v>2131</v>
      </c>
      <c r="AQ35" s="344">
        <v>22315</v>
      </c>
      <c r="AR35" s="345">
        <v>-90.5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528</v>
      </c>
      <c r="AL36" s="1190"/>
      <c r="AM36" s="1190"/>
      <c r="AN36" s="1191"/>
      <c r="AO36" s="343">
        <v>38440</v>
      </c>
      <c r="AP36" s="343">
        <v>3844</v>
      </c>
      <c r="AQ36" s="344">
        <v>3809</v>
      </c>
      <c r="AR36" s="345">
        <v>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529</v>
      </c>
      <c r="AL37" s="1190"/>
      <c r="AM37" s="1190"/>
      <c r="AN37" s="1191"/>
      <c r="AO37" s="343" t="s">
        <v>511</v>
      </c>
      <c r="AP37" s="343" t="s">
        <v>511</v>
      </c>
      <c r="AQ37" s="344">
        <v>857</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530</v>
      </c>
      <c r="AL38" s="1193"/>
      <c r="AM38" s="1193"/>
      <c r="AN38" s="1194"/>
      <c r="AO38" s="346" t="s">
        <v>511</v>
      </c>
      <c r="AP38" s="346" t="s">
        <v>511</v>
      </c>
      <c r="AQ38" s="347">
        <v>5</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531</v>
      </c>
      <c r="AL39" s="1193"/>
      <c r="AM39" s="1193"/>
      <c r="AN39" s="1194"/>
      <c r="AO39" s="343">
        <v>-7536</v>
      </c>
      <c r="AP39" s="343">
        <v>-754</v>
      </c>
      <c r="AQ39" s="344">
        <v>-1465</v>
      </c>
      <c r="AR39" s="345">
        <v>-48.5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532</v>
      </c>
      <c r="AL40" s="1190"/>
      <c r="AM40" s="1190"/>
      <c r="AN40" s="1191"/>
      <c r="AO40" s="343">
        <v>-357877</v>
      </c>
      <c r="AP40" s="343">
        <v>-35788</v>
      </c>
      <c r="AQ40" s="344">
        <v>-56668</v>
      </c>
      <c r="AR40" s="345">
        <v>-36.799999999999997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303</v>
      </c>
      <c r="AL41" s="1196"/>
      <c r="AM41" s="1196"/>
      <c r="AN41" s="1197"/>
      <c r="AO41" s="343">
        <v>139663</v>
      </c>
      <c r="AP41" s="343">
        <v>13966</v>
      </c>
      <c r="AQ41" s="344">
        <v>27273</v>
      </c>
      <c r="AR41" s="345">
        <v>-48.8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501</v>
      </c>
      <c r="AN49" s="1186" t="s">
        <v>536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1117550</v>
      </c>
      <c r="AN51" s="365">
        <v>104045</v>
      </c>
      <c r="AO51" s="366">
        <v>7.4</v>
      </c>
      <c r="AP51" s="367">
        <v>106092</v>
      </c>
      <c r="AQ51" s="368">
        <v>-33.1</v>
      </c>
      <c r="AR51" s="369">
        <v>40.5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456509</v>
      </c>
      <c r="AN52" s="373">
        <v>42502</v>
      </c>
      <c r="AO52" s="374">
        <v>28.5</v>
      </c>
      <c r="AP52" s="375">
        <v>44299</v>
      </c>
      <c r="AQ52" s="376">
        <v>-8.5</v>
      </c>
      <c r="AR52" s="377">
        <v>37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806761</v>
      </c>
      <c r="AN53" s="365">
        <v>76189</v>
      </c>
      <c r="AO53" s="366">
        <v>-26.8</v>
      </c>
      <c r="AP53" s="367">
        <v>78903</v>
      </c>
      <c r="AQ53" s="368">
        <v>-25.6</v>
      </c>
      <c r="AR53" s="369">
        <v>-1.2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583690</v>
      </c>
      <c r="AN54" s="373">
        <v>55122</v>
      </c>
      <c r="AO54" s="374">
        <v>29.7</v>
      </c>
      <c r="AP54" s="375">
        <v>49201</v>
      </c>
      <c r="AQ54" s="376">
        <v>11.1</v>
      </c>
      <c r="AR54" s="377">
        <v>18.600000000000001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1105151</v>
      </c>
      <c r="AN55" s="365">
        <v>105615</v>
      </c>
      <c r="AO55" s="366">
        <v>38.6</v>
      </c>
      <c r="AP55" s="367">
        <v>82993</v>
      </c>
      <c r="AQ55" s="368">
        <v>5.2</v>
      </c>
      <c r="AR55" s="369">
        <v>33.4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777354</v>
      </c>
      <c r="AN56" s="373">
        <v>74288</v>
      </c>
      <c r="AO56" s="374">
        <v>34.799999999999997</v>
      </c>
      <c r="AP56" s="375">
        <v>46787</v>
      </c>
      <c r="AQ56" s="376">
        <v>-4.9000000000000004</v>
      </c>
      <c r="AR56" s="377">
        <v>39.700000000000003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939249</v>
      </c>
      <c r="AN57" s="365">
        <v>91984</v>
      </c>
      <c r="AO57" s="366">
        <v>-12.9</v>
      </c>
      <c r="AP57" s="367">
        <v>108252</v>
      </c>
      <c r="AQ57" s="368">
        <v>30.4</v>
      </c>
      <c r="AR57" s="369">
        <v>-43.3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582379</v>
      </c>
      <c r="AN58" s="373">
        <v>57034</v>
      </c>
      <c r="AO58" s="374">
        <v>-23.2</v>
      </c>
      <c r="AP58" s="375">
        <v>50321</v>
      </c>
      <c r="AQ58" s="376">
        <v>7.6</v>
      </c>
      <c r="AR58" s="377">
        <v>-30.8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1185610</v>
      </c>
      <c r="AN59" s="365">
        <v>118561</v>
      </c>
      <c r="AO59" s="366">
        <v>28.9</v>
      </c>
      <c r="AP59" s="367">
        <v>93492</v>
      </c>
      <c r="AQ59" s="368">
        <v>-13.6</v>
      </c>
      <c r="AR59" s="369">
        <v>42.5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628222</v>
      </c>
      <c r="AN60" s="373">
        <v>62822</v>
      </c>
      <c r="AO60" s="374">
        <v>10.1</v>
      </c>
      <c r="AP60" s="375">
        <v>53316</v>
      </c>
      <c r="AQ60" s="376">
        <v>6</v>
      </c>
      <c r="AR60" s="377">
        <v>4.0999999999999996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1030864</v>
      </c>
      <c r="AN61" s="380">
        <v>99279</v>
      </c>
      <c r="AO61" s="381">
        <v>7</v>
      </c>
      <c r="AP61" s="382">
        <v>93946</v>
      </c>
      <c r="AQ61" s="383">
        <v>-7.3</v>
      </c>
      <c r="AR61" s="369">
        <v>14.3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605631</v>
      </c>
      <c r="AN62" s="373">
        <v>58354</v>
      </c>
      <c r="AO62" s="374">
        <v>16</v>
      </c>
      <c r="AP62" s="375">
        <v>48785</v>
      </c>
      <c r="AQ62" s="376">
        <v>2.2999999999999998</v>
      </c>
      <c r="AR62" s="377">
        <v>13.7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B3CF4dug/jBdRwH/ynJ1Bf+V/5ylsHuKmxNS22oD8AvzUOnEFR0X6gDZCcCrQIxiUG0BBfXL+JAa51lla7ldA==" saltValue="KPCue90yNjYkYQytNtNx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C97" zoomScaleNormal="100" zoomScaleSheetLayoutView="55" workbookViewId="0">
      <selection activeCell="DN88" sqref="DN8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Do4zasnzhJdX1giiKL8z9ec3g/m++vq1oLRvq4pLXo7Vw7nPnQK4+ytoHIuzr6gKgO8Iij23aHhhvLm29D5JFw==" saltValue="DuprRKNoFrfLniT8x4rh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A88" zoomScaleNormal="100" zoomScaleSheetLayoutView="55" workbookViewId="0">
      <selection activeCell="DN88" sqref="DN8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VSd8QLSCVihLgW7MXiG8pfdORwr1c+nKyeYSFSEd4b0BrV3louDOy9mbEO8MLo1887LcfDWpMxDEqU61zqMmNg==" saltValue="3Q5Spr4itarH5/7+n5Qy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election activeCell="DN88" sqref="DN8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8" t="s">
        <v>3</v>
      </c>
      <c r="D47" s="1198"/>
      <c r="E47" s="1199"/>
      <c r="F47" s="11">
        <v>41.71</v>
      </c>
      <c r="G47" s="12">
        <v>30.85</v>
      </c>
      <c r="H47" s="12">
        <v>31.91</v>
      </c>
      <c r="I47" s="12">
        <v>28.46</v>
      </c>
      <c r="J47" s="13">
        <v>26.91</v>
      </c>
    </row>
    <row r="48" spans="2:10" ht="57.75" customHeight="1" x14ac:dyDescent="0.15">
      <c r="B48" s="14"/>
      <c r="C48" s="1200" t="s">
        <v>4</v>
      </c>
      <c r="D48" s="1200"/>
      <c r="E48" s="1201"/>
      <c r="F48" s="15">
        <v>1.39</v>
      </c>
      <c r="G48" s="16">
        <v>5.33</v>
      </c>
      <c r="H48" s="16">
        <v>2.69</v>
      </c>
      <c r="I48" s="16">
        <v>4.71</v>
      </c>
      <c r="J48" s="17">
        <v>4.55</v>
      </c>
    </row>
    <row r="49" spans="2:10" ht="57.75" customHeight="1" thickBot="1" x14ac:dyDescent="0.2">
      <c r="B49" s="18"/>
      <c r="C49" s="1202" t="s">
        <v>5</v>
      </c>
      <c r="D49" s="1202"/>
      <c r="E49" s="1203"/>
      <c r="F49" s="19" t="s">
        <v>557</v>
      </c>
      <c r="G49" s="20" t="s">
        <v>558</v>
      </c>
      <c r="H49" s="20" t="s">
        <v>559</v>
      </c>
      <c r="I49" s="20" t="s">
        <v>560</v>
      </c>
      <c r="J49" s="21" t="s">
        <v>561</v>
      </c>
    </row>
    <row r="50" spans="2:10" ht="13.5" customHeight="1" x14ac:dyDescent="0.15"/>
  </sheetData>
  <sheetProtection algorithmName="SHA-512" hashValue="GRpcu47pk++hLKG5ZJ6m8m6A9OShv2f2bHbMMqPE/RoITa7nSq+Krhl1DBKMCiIFFsWVhGPsq+XqW3A8u+78JA==" saltValue="PvebPwm3+njstyVD9hhP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猪狩信輔</cp:lastModifiedBy>
  <cp:lastPrinted>2021-03-03T08:48:44Z</cp:lastPrinted>
  <dcterms:created xsi:type="dcterms:W3CDTF">2021-02-05T01:22:57Z</dcterms:created>
  <dcterms:modified xsi:type="dcterms:W3CDTF">2021-03-03T09:06:18Z</dcterms:modified>
  <cp:category/>
</cp:coreProperties>
</file>